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codeName="ThisWorkbook" autoCompressPictures="0"/>
  <bookViews>
    <workbookView xWindow="680" yWindow="0" windowWidth="25040" windowHeight="13940" tabRatio="599" activeTab="3"/>
  </bookViews>
  <sheets>
    <sheet name="K_2.5" sheetId="11" r:id="rId1"/>
    <sheet name="K_5" sheetId="14" r:id="rId2"/>
    <sheet name="K_7.5" sheetId="15" r:id="rId3"/>
    <sheet name="K_10" sheetId="17" r:id="rId4"/>
    <sheet name="K_12.5" sheetId="16" r:id="rId5"/>
    <sheet name="All" sheetId="18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5" i="16" l="1"/>
  <c r="F37" i="16"/>
  <c r="C37" i="16"/>
  <c r="T5" i="16"/>
  <c r="I37" i="16"/>
  <c r="N37" i="16"/>
  <c r="D48" i="18"/>
  <c r="O37" i="16"/>
  <c r="E48" i="18"/>
  <c r="M6" i="16"/>
  <c r="F38" i="16"/>
  <c r="C38" i="16"/>
  <c r="T6" i="16"/>
  <c r="I38" i="16"/>
  <c r="N38" i="16"/>
  <c r="D49" i="18"/>
  <c r="O38" i="16"/>
  <c r="E49" i="18"/>
  <c r="M7" i="16"/>
  <c r="F39" i="16"/>
  <c r="C39" i="16"/>
  <c r="T7" i="16"/>
  <c r="I39" i="16"/>
  <c r="N39" i="16"/>
  <c r="D50" i="18"/>
  <c r="O39" i="16"/>
  <c r="E50" i="18"/>
  <c r="M8" i="16"/>
  <c r="F40" i="16"/>
  <c r="C40" i="16"/>
  <c r="T8" i="16"/>
  <c r="I40" i="16"/>
  <c r="N40" i="16"/>
  <c r="D51" i="18"/>
  <c r="O40" i="16"/>
  <c r="E51" i="18"/>
  <c r="M9" i="16"/>
  <c r="F41" i="16"/>
  <c r="C41" i="16"/>
  <c r="T9" i="16"/>
  <c r="I41" i="16"/>
  <c r="N41" i="16"/>
  <c r="D52" i="18"/>
  <c r="O41" i="16"/>
  <c r="E52" i="18"/>
  <c r="M10" i="16"/>
  <c r="F42" i="16"/>
  <c r="C42" i="16"/>
  <c r="T10" i="16"/>
  <c r="I42" i="16"/>
  <c r="N42" i="16"/>
  <c r="D53" i="18"/>
  <c r="O42" i="16"/>
  <c r="E53" i="18"/>
  <c r="M11" i="16"/>
  <c r="F43" i="16"/>
  <c r="C43" i="16"/>
  <c r="T11" i="16"/>
  <c r="I43" i="16"/>
  <c r="N43" i="16"/>
  <c r="D54" i="18"/>
  <c r="O43" i="16"/>
  <c r="E54" i="18"/>
  <c r="M12" i="16"/>
  <c r="F44" i="16"/>
  <c r="C44" i="16"/>
  <c r="T12" i="16"/>
  <c r="I44" i="16"/>
  <c r="N44" i="16"/>
  <c r="D55" i="18"/>
  <c r="O44" i="16"/>
  <c r="E55" i="18"/>
  <c r="M13" i="16"/>
  <c r="F45" i="16"/>
  <c r="C45" i="16"/>
  <c r="T13" i="16"/>
  <c r="I45" i="16"/>
  <c r="N45" i="16"/>
  <c r="D56" i="18"/>
  <c r="O45" i="16"/>
  <c r="E56" i="18"/>
  <c r="M14" i="16"/>
  <c r="F46" i="16"/>
  <c r="C46" i="16"/>
  <c r="T14" i="16"/>
  <c r="I46" i="16"/>
  <c r="N46" i="16"/>
  <c r="D57" i="18"/>
  <c r="O46" i="16"/>
  <c r="E57" i="18"/>
  <c r="M15" i="16"/>
  <c r="F47" i="16"/>
  <c r="C47" i="16"/>
  <c r="T15" i="16"/>
  <c r="I47" i="16"/>
  <c r="N47" i="16"/>
  <c r="D58" i="18"/>
  <c r="O47" i="16"/>
  <c r="E58" i="18"/>
  <c r="M16" i="16"/>
  <c r="F48" i="16"/>
  <c r="C48" i="16"/>
  <c r="T16" i="16"/>
  <c r="I48" i="16"/>
  <c r="N48" i="16"/>
  <c r="D59" i="18"/>
  <c r="O48" i="16"/>
  <c r="E59" i="18"/>
  <c r="M4" i="16"/>
  <c r="F36" i="16"/>
  <c r="C36" i="16"/>
  <c r="T4" i="16"/>
  <c r="I36" i="16"/>
  <c r="N36" i="16"/>
  <c r="D47" i="18"/>
  <c r="O36" i="16"/>
  <c r="E47" i="18"/>
  <c r="C37" i="17"/>
  <c r="M5" i="17"/>
  <c r="F37" i="17"/>
  <c r="T5" i="17"/>
  <c r="I37" i="17"/>
  <c r="M37" i="17"/>
  <c r="C39" i="18"/>
  <c r="N37" i="17"/>
  <c r="D39" i="18"/>
  <c r="O37" i="17"/>
  <c r="E39" i="18"/>
  <c r="C38" i="17"/>
  <c r="M6" i="17"/>
  <c r="F38" i="17"/>
  <c r="T6" i="17"/>
  <c r="I38" i="17"/>
  <c r="M38" i="17"/>
  <c r="C40" i="18"/>
  <c r="N38" i="17"/>
  <c r="D40" i="18"/>
  <c r="O38" i="17"/>
  <c r="E40" i="18"/>
  <c r="C39" i="17"/>
  <c r="M7" i="17"/>
  <c r="F39" i="17"/>
  <c r="T7" i="17"/>
  <c r="I39" i="17"/>
  <c r="M39" i="17"/>
  <c r="C41" i="18"/>
  <c r="N39" i="17"/>
  <c r="D41" i="18"/>
  <c r="O39" i="17"/>
  <c r="E41" i="18"/>
  <c r="C40" i="17"/>
  <c r="M8" i="17"/>
  <c r="F40" i="17"/>
  <c r="T8" i="17"/>
  <c r="I40" i="17"/>
  <c r="M40" i="17"/>
  <c r="C42" i="18"/>
  <c r="N40" i="17"/>
  <c r="D42" i="18"/>
  <c r="O40" i="17"/>
  <c r="E42" i="18"/>
  <c r="C41" i="17"/>
  <c r="M9" i="17"/>
  <c r="F41" i="17"/>
  <c r="T9" i="17"/>
  <c r="I41" i="17"/>
  <c r="M41" i="17"/>
  <c r="C43" i="18"/>
  <c r="N41" i="17"/>
  <c r="D43" i="18"/>
  <c r="O41" i="17"/>
  <c r="E43" i="18"/>
  <c r="C42" i="17"/>
  <c r="M10" i="17"/>
  <c r="F42" i="17"/>
  <c r="T10" i="17"/>
  <c r="I42" i="17"/>
  <c r="M42" i="17"/>
  <c r="C44" i="18"/>
  <c r="N42" i="17"/>
  <c r="D44" i="18"/>
  <c r="O42" i="17"/>
  <c r="E44" i="18"/>
  <c r="C43" i="17"/>
  <c r="M11" i="17"/>
  <c r="F43" i="17"/>
  <c r="T11" i="17"/>
  <c r="I43" i="17"/>
  <c r="M43" i="17"/>
  <c r="C45" i="18"/>
  <c r="N43" i="17"/>
  <c r="D45" i="18"/>
  <c r="O43" i="17"/>
  <c r="E45" i="18"/>
  <c r="C44" i="17"/>
  <c r="M12" i="17"/>
  <c r="F44" i="17"/>
  <c r="T12" i="17"/>
  <c r="I44" i="17"/>
  <c r="M44" i="17"/>
  <c r="C46" i="18"/>
  <c r="N44" i="17"/>
  <c r="D46" i="18"/>
  <c r="O44" i="17"/>
  <c r="E46" i="18"/>
  <c r="M4" i="17"/>
  <c r="F36" i="17"/>
  <c r="C36" i="17"/>
  <c r="T4" i="17"/>
  <c r="I36" i="17"/>
  <c r="N36" i="17"/>
  <c r="D38" i="18"/>
  <c r="O36" i="17"/>
  <c r="E38" i="18"/>
  <c r="C37" i="15"/>
  <c r="M5" i="15"/>
  <c r="F37" i="15"/>
  <c r="T5" i="15"/>
  <c r="I37" i="15"/>
  <c r="M37" i="15"/>
  <c r="C26" i="18"/>
  <c r="N37" i="15"/>
  <c r="D26" i="18"/>
  <c r="O37" i="15"/>
  <c r="E26" i="18"/>
  <c r="C38" i="15"/>
  <c r="M6" i="15"/>
  <c r="F38" i="15"/>
  <c r="T6" i="15"/>
  <c r="I38" i="15"/>
  <c r="M38" i="15"/>
  <c r="C27" i="18"/>
  <c r="N38" i="15"/>
  <c r="D27" i="18"/>
  <c r="O38" i="15"/>
  <c r="E27" i="18"/>
  <c r="C39" i="15"/>
  <c r="M7" i="15"/>
  <c r="F39" i="15"/>
  <c r="T7" i="15"/>
  <c r="I39" i="15"/>
  <c r="M39" i="15"/>
  <c r="C28" i="18"/>
  <c r="N39" i="15"/>
  <c r="D28" i="18"/>
  <c r="O39" i="15"/>
  <c r="E28" i="18"/>
  <c r="C40" i="15"/>
  <c r="M8" i="15"/>
  <c r="F40" i="15"/>
  <c r="T8" i="15"/>
  <c r="I40" i="15"/>
  <c r="M40" i="15"/>
  <c r="C29" i="18"/>
  <c r="N40" i="15"/>
  <c r="D29" i="18"/>
  <c r="O40" i="15"/>
  <c r="E29" i="18"/>
  <c r="C41" i="15"/>
  <c r="M9" i="15"/>
  <c r="F41" i="15"/>
  <c r="T9" i="15"/>
  <c r="I41" i="15"/>
  <c r="M41" i="15"/>
  <c r="C30" i="18"/>
  <c r="N41" i="15"/>
  <c r="D30" i="18"/>
  <c r="O41" i="15"/>
  <c r="E30" i="18"/>
  <c r="C42" i="15"/>
  <c r="M10" i="15"/>
  <c r="F42" i="15"/>
  <c r="T10" i="15"/>
  <c r="I42" i="15"/>
  <c r="M42" i="15"/>
  <c r="C31" i="18"/>
  <c r="N42" i="15"/>
  <c r="D31" i="18"/>
  <c r="O42" i="15"/>
  <c r="E31" i="18"/>
  <c r="C43" i="15"/>
  <c r="M11" i="15"/>
  <c r="F43" i="15"/>
  <c r="T11" i="15"/>
  <c r="I43" i="15"/>
  <c r="M43" i="15"/>
  <c r="C32" i="18"/>
  <c r="N43" i="15"/>
  <c r="D32" i="18"/>
  <c r="O43" i="15"/>
  <c r="E32" i="18"/>
  <c r="C44" i="15"/>
  <c r="M12" i="15"/>
  <c r="F44" i="15"/>
  <c r="T12" i="15"/>
  <c r="I44" i="15"/>
  <c r="M44" i="15"/>
  <c r="C33" i="18"/>
  <c r="N44" i="15"/>
  <c r="D33" i="18"/>
  <c r="O44" i="15"/>
  <c r="E33" i="18"/>
  <c r="C45" i="15"/>
  <c r="M13" i="15"/>
  <c r="F45" i="15"/>
  <c r="T13" i="15"/>
  <c r="I45" i="15"/>
  <c r="M45" i="15"/>
  <c r="C34" i="18"/>
  <c r="N45" i="15"/>
  <c r="D34" i="18"/>
  <c r="O45" i="15"/>
  <c r="E34" i="18"/>
  <c r="C46" i="15"/>
  <c r="M14" i="15"/>
  <c r="F46" i="15"/>
  <c r="T14" i="15"/>
  <c r="I46" i="15"/>
  <c r="M46" i="15"/>
  <c r="C35" i="18"/>
  <c r="N46" i="15"/>
  <c r="D35" i="18"/>
  <c r="O46" i="15"/>
  <c r="E35" i="18"/>
  <c r="C47" i="15"/>
  <c r="M15" i="15"/>
  <c r="F47" i="15"/>
  <c r="T15" i="15"/>
  <c r="I47" i="15"/>
  <c r="M47" i="15"/>
  <c r="C36" i="18"/>
  <c r="N47" i="15"/>
  <c r="D36" i="18"/>
  <c r="O47" i="15"/>
  <c r="E36" i="18"/>
  <c r="C48" i="15"/>
  <c r="M16" i="15"/>
  <c r="F48" i="15"/>
  <c r="T16" i="15"/>
  <c r="I48" i="15"/>
  <c r="M48" i="15"/>
  <c r="C37" i="18"/>
  <c r="N48" i="15"/>
  <c r="D37" i="18"/>
  <c r="O48" i="15"/>
  <c r="E37" i="18"/>
  <c r="M4" i="15"/>
  <c r="F36" i="15"/>
  <c r="C36" i="15"/>
  <c r="T4" i="15"/>
  <c r="I36" i="15"/>
  <c r="N36" i="15"/>
  <c r="D25" i="18"/>
  <c r="O36" i="15"/>
  <c r="E25" i="18"/>
  <c r="C37" i="14"/>
  <c r="M5" i="14"/>
  <c r="F37" i="14"/>
  <c r="T5" i="14"/>
  <c r="I37" i="14"/>
  <c r="M37" i="14"/>
  <c r="C17" i="18"/>
  <c r="N37" i="14"/>
  <c r="D17" i="18"/>
  <c r="O37" i="14"/>
  <c r="E17" i="18"/>
  <c r="C38" i="14"/>
  <c r="M6" i="14"/>
  <c r="F38" i="14"/>
  <c r="T6" i="14"/>
  <c r="I38" i="14"/>
  <c r="M38" i="14"/>
  <c r="C18" i="18"/>
  <c r="N38" i="14"/>
  <c r="D18" i="18"/>
  <c r="O38" i="14"/>
  <c r="E18" i="18"/>
  <c r="C39" i="14"/>
  <c r="M7" i="14"/>
  <c r="F39" i="14"/>
  <c r="T7" i="14"/>
  <c r="I39" i="14"/>
  <c r="M39" i="14"/>
  <c r="C19" i="18"/>
  <c r="N39" i="14"/>
  <c r="D19" i="18"/>
  <c r="O39" i="14"/>
  <c r="E19" i="18"/>
  <c r="C40" i="14"/>
  <c r="M8" i="14"/>
  <c r="F40" i="14"/>
  <c r="T8" i="14"/>
  <c r="I40" i="14"/>
  <c r="M40" i="14"/>
  <c r="C20" i="18"/>
  <c r="N40" i="14"/>
  <c r="D20" i="18"/>
  <c r="O40" i="14"/>
  <c r="E20" i="18"/>
  <c r="C41" i="14"/>
  <c r="M9" i="14"/>
  <c r="F41" i="14"/>
  <c r="T9" i="14"/>
  <c r="I41" i="14"/>
  <c r="M41" i="14"/>
  <c r="C21" i="18"/>
  <c r="N41" i="14"/>
  <c r="D21" i="18"/>
  <c r="O41" i="14"/>
  <c r="E21" i="18"/>
  <c r="C42" i="14"/>
  <c r="M10" i="14"/>
  <c r="F42" i="14"/>
  <c r="T10" i="14"/>
  <c r="I42" i="14"/>
  <c r="M42" i="14"/>
  <c r="C22" i="18"/>
  <c r="N42" i="14"/>
  <c r="D22" i="18"/>
  <c r="O42" i="14"/>
  <c r="E22" i="18"/>
  <c r="C43" i="14"/>
  <c r="M11" i="14"/>
  <c r="F43" i="14"/>
  <c r="T11" i="14"/>
  <c r="I43" i="14"/>
  <c r="M43" i="14"/>
  <c r="C23" i="18"/>
  <c r="N43" i="14"/>
  <c r="D23" i="18"/>
  <c r="O43" i="14"/>
  <c r="E23" i="18"/>
  <c r="C44" i="14"/>
  <c r="M12" i="14"/>
  <c r="F44" i="14"/>
  <c r="T12" i="14"/>
  <c r="I44" i="14"/>
  <c r="M44" i="14"/>
  <c r="C24" i="18"/>
  <c r="N44" i="14"/>
  <c r="D24" i="18"/>
  <c r="O44" i="14"/>
  <c r="E24" i="18"/>
  <c r="M4" i="14"/>
  <c r="F36" i="14"/>
  <c r="C36" i="14"/>
  <c r="T4" i="14"/>
  <c r="I36" i="14"/>
  <c r="N36" i="14"/>
  <c r="D16" i="18"/>
  <c r="O36" i="14"/>
  <c r="E16" i="18"/>
  <c r="C38" i="11"/>
  <c r="M6" i="11"/>
  <c r="F38" i="11"/>
  <c r="T6" i="11"/>
  <c r="I38" i="11"/>
  <c r="M38" i="11"/>
  <c r="C5" i="18"/>
  <c r="N38" i="11"/>
  <c r="D5" i="18"/>
  <c r="O38" i="11"/>
  <c r="E5" i="18"/>
  <c r="C39" i="11"/>
  <c r="M7" i="11"/>
  <c r="F39" i="11"/>
  <c r="T7" i="11"/>
  <c r="I39" i="11"/>
  <c r="M39" i="11"/>
  <c r="C6" i="18"/>
  <c r="N39" i="11"/>
  <c r="D6" i="18"/>
  <c r="O39" i="11"/>
  <c r="E6" i="18"/>
  <c r="C40" i="11"/>
  <c r="M8" i="11"/>
  <c r="F40" i="11"/>
  <c r="T8" i="11"/>
  <c r="I40" i="11"/>
  <c r="M40" i="11"/>
  <c r="C7" i="18"/>
  <c r="N40" i="11"/>
  <c r="D7" i="18"/>
  <c r="O40" i="11"/>
  <c r="E7" i="18"/>
  <c r="C41" i="11"/>
  <c r="M9" i="11"/>
  <c r="F41" i="11"/>
  <c r="T9" i="11"/>
  <c r="I41" i="11"/>
  <c r="M41" i="11"/>
  <c r="C8" i="18"/>
  <c r="N41" i="11"/>
  <c r="D8" i="18"/>
  <c r="O41" i="11"/>
  <c r="E8" i="18"/>
  <c r="C42" i="11"/>
  <c r="M10" i="11"/>
  <c r="F42" i="11"/>
  <c r="T10" i="11"/>
  <c r="I42" i="11"/>
  <c r="M42" i="11"/>
  <c r="C9" i="18"/>
  <c r="N42" i="11"/>
  <c r="D9" i="18"/>
  <c r="O42" i="11"/>
  <c r="E9" i="18"/>
  <c r="C43" i="11"/>
  <c r="M11" i="11"/>
  <c r="F43" i="11"/>
  <c r="T11" i="11"/>
  <c r="I43" i="11"/>
  <c r="M43" i="11"/>
  <c r="C10" i="18"/>
  <c r="N43" i="11"/>
  <c r="D10" i="18"/>
  <c r="O43" i="11"/>
  <c r="E10" i="18"/>
  <c r="C44" i="11"/>
  <c r="M12" i="11"/>
  <c r="F44" i="11"/>
  <c r="T12" i="11"/>
  <c r="I44" i="11"/>
  <c r="M44" i="11"/>
  <c r="C11" i="18"/>
  <c r="N44" i="11"/>
  <c r="D11" i="18"/>
  <c r="O44" i="11"/>
  <c r="E11" i="18"/>
  <c r="C45" i="11"/>
  <c r="M13" i="11"/>
  <c r="F45" i="11"/>
  <c r="T13" i="11"/>
  <c r="I45" i="11"/>
  <c r="M45" i="11"/>
  <c r="C12" i="18"/>
  <c r="N45" i="11"/>
  <c r="D12" i="18"/>
  <c r="O45" i="11"/>
  <c r="E12" i="18"/>
  <c r="C46" i="11"/>
  <c r="M14" i="11"/>
  <c r="F46" i="11"/>
  <c r="T14" i="11"/>
  <c r="I46" i="11"/>
  <c r="M46" i="11"/>
  <c r="C13" i="18"/>
  <c r="N46" i="11"/>
  <c r="D13" i="18"/>
  <c r="O46" i="11"/>
  <c r="E13" i="18"/>
  <c r="C47" i="11"/>
  <c r="M15" i="11"/>
  <c r="F47" i="11"/>
  <c r="T15" i="11"/>
  <c r="I47" i="11"/>
  <c r="M47" i="11"/>
  <c r="C14" i="18"/>
  <c r="N47" i="11"/>
  <c r="D14" i="18"/>
  <c r="O47" i="11"/>
  <c r="E14" i="18"/>
  <c r="C48" i="11"/>
  <c r="M16" i="11"/>
  <c r="F48" i="11"/>
  <c r="T16" i="11"/>
  <c r="I48" i="11"/>
  <c r="M48" i="11"/>
  <c r="C15" i="18"/>
  <c r="N48" i="11"/>
  <c r="D15" i="18"/>
  <c r="O48" i="11"/>
  <c r="E15" i="18"/>
  <c r="M5" i="11"/>
  <c r="F37" i="11"/>
  <c r="C37" i="11"/>
  <c r="T5" i="11"/>
  <c r="I37" i="11"/>
  <c r="N37" i="11"/>
  <c r="D4" i="18"/>
  <c r="O37" i="11"/>
  <c r="E4" i="18"/>
  <c r="M4" i="11"/>
  <c r="F36" i="11"/>
  <c r="C36" i="11"/>
  <c r="T4" i="11"/>
  <c r="I36" i="11"/>
  <c r="N36" i="11"/>
  <c r="D3" i="18"/>
  <c r="O36" i="11"/>
  <c r="E3" i="18"/>
  <c r="M37" i="16"/>
  <c r="C48" i="18"/>
  <c r="M38" i="16"/>
  <c r="C49" i="18"/>
  <c r="M39" i="16"/>
  <c r="C50" i="18"/>
  <c r="M40" i="16"/>
  <c r="C51" i="18"/>
  <c r="M41" i="16"/>
  <c r="C52" i="18"/>
  <c r="M42" i="16"/>
  <c r="C53" i="18"/>
  <c r="M43" i="16"/>
  <c r="C54" i="18"/>
  <c r="M44" i="16"/>
  <c r="C55" i="18"/>
  <c r="M45" i="16"/>
  <c r="C56" i="18"/>
  <c r="M46" i="16"/>
  <c r="C57" i="18"/>
  <c r="M47" i="16"/>
  <c r="C58" i="18"/>
  <c r="M48" i="16"/>
  <c r="C59" i="18"/>
  <c r="M36" i="16"/>
  <c r="C47" i="18"/>
  <c r="M36" i="17"/>
  <c r="C38" i="18"/>
  <c r="M36" i="15"/>
  <c r="C25" i="18"/>
  <c r="M36" i="14"/>
  <c r="C16" i="18"/>
  <c r="M37" i="11"/>
  <c r="C4" i="18"/>
  <c r="M36" i="11"/>
  <c r="C3" i="18"/>
  <c r="B37" i="16"/>
  <c r="L37" i="16"/>
  <c r="B38" i="16"/>
  <c r="L38" i="16"/>
  <c r="B39" i="16"/>
  <c r="L39" i="16"/>
  <c r="B40" i="16"/>
  <c r="L40" i="16"/>
  <c r="B41" i="16"/>
  <c r="L41" i="16"/>
  <c r="B42" i="16"/>
  <c r="L42" i="16"/>
  <c r="B43" i="16"/>
  <c r="L43" i="16"/>
  <c r="B44" i="16"/>
  <c r="L44" i="16"/>
  <c r="B45" i="16"/>
  <c r="L45" i="16"/>
  <c r="B46" i="16"/>
  <c r="L46" i="16"/>
  <c r="B47" i="16"/>
  <c r="L47" i="16"/>
  <c r="B48" i="16"/>
  <c r="L48" i="16"/>
  <c r="B36" i="16"/>
  <c r="L36" i="16"/>
  <c r="B37" i="17"/>
  <c r="L37" i="17"/>
  <c r="B38" i="17"/>
  <c r="L38" i="17"/>
  <c r="B39" i="17"/>
  <c r="L39" i="17"/>
  <c r="B40" i="17"/>
  <c r="L40" i="17"/>
  <c r="B41" i="17"/>
  <c r="L41" i="17"/>
  <c r="B42" i="17"/>
  <c r="L42" i="17"/>
  <c r="B43" i="17"/>
  <c r="L43" i="17"/>
  <c r="B44" i="17"/>
  <c r="L44" i="17"/>
  <c r="B36" i="17"/>
  <c r="L36" i="17"/>
  <c r="B37" i="15"/>
  <c r="L37" i="15"/>
  <c r="B38" i="15"/>
  <c r="L38" i="15"/>
  <c r="B39" i="15"/>
  <c r="L39" i="15"/>
  <c r="B40" i="15"/>
  <c r="L40" i="15"/>
  <c r="B41" i="15"/>
  <c r="L41" i="15"/>
  <c r="B42" i="15"/>
  <c r="L42" i="15"/>
  <c r="B43" i="15"/>
  <c r="L43" i="15"/>
  <c r="B44" i="15"/>
  <c r="L44" i="15"/>
  <c r="B45" i="15"/>
  <c r="L45" i="15"/>
  <c r="B46" i="15"/>
  <c r="L46" i="15"/>
  <c r="B47" i="15"/>
  <c r="L47" i="15"/>
  <c r="B48" i="15"/>
  <c r="L48" i="15"/>
  <c r="B36" i="15"/>
  <c r="L36" i="15"/>
  <c r="B37" i="14"/>
  <c r="L37" i="14"/>
  <c r="B38" i="14"/>
  <c r="L38" i="14"/>
  <c r="B39" i="14"/>
  <c r="L39" i="14"/>
  <c r="B40" i="14"/>
  <c r="L40" i="14"/>
  <c r="B41" i="14"/>
  <c r="L41" i="14"/>
  <c r="B42" i="14"/>
  <c r="L42" i="14"/>
  <c r="B43" i="14"/>
  <c r="L43" i="14"/>
  <c r="B44" i="14"/>
  <c r="L44" i="14"/>
  <c r="B36" i="14"/>
  <c r="L36" i="14"/>
  <c r="B37" i="11"/>
  <c r="L37" i="11"/>
  <c r="B38" i="11"/>
  <c r="L38" i="11"/>
  <c r="B39" i="11"/>
  <c r="L39" i="11"/>
  <c r="B40" i="11"/>
  <c r="L40" i="11"/>
  <c r="B41" i="11"/>
  <c r="L41" i="11"/>
  <c r="B42" i="11"/>
  <c r="L42" i="11"/>
  <c r="B43" i="11"/>
  <c r="L43" i="11"/>
  <c r="B44" i="11"/>
  <c r="L44" i="11"/>
  <c r="B45" i="11"/>
  <c r="L45" i="11"/>
  <c r="B46" i="11"/>
  <c r="L46" i="11"/>
  <c r="B47" i="11"/>
  <c r="L47" i="11"/>
  <c r="B48" i="11"/>
  <c r="L48" i="11"/>
  <c r="B36" i="11"/>
  <c r="L36" i="11"/>
  <c r="U5" i="16"/>
  <c r="U6" i="16"/>
  <c r="U7" i="16"/>
  <c r="U8" i="16"/>
  <c r="U9" i="16"/>
  <c r="U10" i="16"/>
  <c r="U11" i="16"/>
  <c r="U12" i="16"/>
  <c r="U13" i="16"/>
  <c r="U14" i="16"/>
  <c r="U15" i="16"/>
  <c r="U16" i="16"/>
  <c r="U4" i="16"/>
  <c r="N5" i="16"/>
  <c r="N6" i="16"/>
  <c r="N7" i="16"/>
  <c r="N8" i="16"/>
  <c r="N9" i="16"/>
  <c r="N10" i="16"/>
  <c r="N11" i="16"/>
  <c r="N12" i="16"/>
  <c r="N13" i="16"/>
  <c r="N14" i="16"/>
  <c r="N15" i="16"/>
  <c r="N16" i="16"/>
  <c r="N4" i="16"/>
  <c r="Q5" i="16"/>
  <c r="Q6" i="16"/>
  <c r="Q7" i="16"/>
  <c r="Q8" i="16"/>
  <c r="Q9" i="16"/>
  <c r="Q10" i="16"/>
  <c r="Q11" i="16"/>
  <c r="Q12" i="16"/>
  <c r="Q13" i="16"/>
  <c r="Q14" i="16"/>
  <c r="Q15" i="16"/>
  <c r="Q16" i="16"/>
  <c r="Q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4" i="16"/>
  <c r="Q5" i="17"/>
  <c r="Q6" i="17"/>
  <c r="Q7" i="17"/>
  <c r="Q8" i="17"/>
  <c r="Q9" i="17"/>
  <c r="Q10" i="17"/>
  <c r="Q11" i="17"/>
  <c r="Q12" i="17"/>
  <c r="Q4" i="17"/>
  <c r="J5" i="17"/>
  <c r="J6" i="17"/>
  <c r="J7" i="17"/>
  <c r="J8" i="17"/>
  <c r="J9" i="17"/>
  <c r="J10" i="17"/>
  <c r="J11" i="17"/>
  <c r="J12" i="17"/>
  <c r="J4" i="17"/>
  <c r="Q5" i="15"/>
  <c r="Q6" i="15"/>
  <c r="Q7" i="15"/>
  <c r="Q8" i="15"/>
  <c r="Q9" i="15"/>
  <c r="Q10" i="15"/>
  <c r="Q11" i="15"/>
  <c r="Q12" i="15"/>
  <c r="Q13" i="15"/>
  <c r="Q14" i="15"/>
  <c r="Q15" i="15"/>
  <c r="Q16" i="15"/>
  <c r="Q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4" i="15"/>
  <c r="U5" i="17"/>
  <c r="U6" i="17"/>
  <c r="U7" i="17"/>
  <c r="U8" i="17"/>
  <c r="U9" i="17"/>
  <c r="U10" i="17"/>
  <c r="U11" i="17"/>
  <c r="U12" i="17"/>
  <c r="U4" i="17"/>
  <c r="N5" i="17"/>
  <c r="N6" i="17"/>
  <c r="N7" i="17"/>
  <c r="N8" i="17"/>
  <c r="N9" i="17"/>
  <c r="N10" i="17"/>
  <c r="N11" i="17"/>
  <c r="N12" i="17"/>
  <c r="N4" i="17"/>
  <c r="U5" i="15"/>
  <c r="U6" i="15"/>
  <c r="U7" i="15"/>
  <c r="U8" i="15"/>
  <c r="U9" i="15"/>
  <c r="U10" i="15"/>
  <c r="U11" i="15"/>
  <c r="U12" i="15"/>
  <c r="U13" i="15"/>
  <c r="U14" i="15"/>
  <c r="U15" i="15"/>
  <c r="U16" i="15"/>
  <c r="U4" i="15"/>
  <c r="N5" i="15"/>
  <c r="N6" i="15"/>
  <c r="N7" i="15"/>
  <c r="N8" i="15"/>
  <c r="N9" i="15"/>
  <c r="N10" i="15"/>
  <c r="N11" i="15"/>
  <c r="N12" i="15"/>
  <c r="N13" i="15"/>
  <c r="N14" i="15"/>
  <c r="N15" i="15"/>
  <c r="N16" i="15"/>
  <c r="N4" i="15"/>
  <c r="U5" i="14"/>
  <c r="U6" i="14"/>
  <c r="U7" i="14"/>
  <c r="U8" i="14"/>
  <c r="U9" i="14"/>
  <c r="U10" i="14"/>
  <c r="U11" i="14"/>
  <c r="U12" i="14"/>
  <c r="U4" i="14"/>
  <c r="N5" i="14"/>
  <c r="N6" i="14"/>
  <c r="N7" i="14"/>
  <c r="N8" i="14"/>
  <c r="N9" i="14"/>
  <c r="N10" i="14"/>
  <c r="N11" i="14"/>
  <c r="N12" i="14"/>
  <c r="N4" i="14"/>
  <c r="Q5" i="14"/>
  <c r="Q6" i="14"/>
  <c r="Q7" i="14"/>
  <c r="Q8" i="14"/>
  <c r="Q9" i="14"/>
  <c r="Q10" i="14"/>
  <c r="Q11" i="14"/>
  <c r="Q12" i="14"/>
  <c r="Q4" i="14"/>
  <c r="J5" i="14"/>
  <c r="J6" i="14"/>
  <c r="J7" i="14"/>
  <c r="J8" i="14"/>
  <c r="J9" i="14"/>
  <c r="J10" i="14"/>
  <c r="J11" i="14"/>
  <c r="J12" i="14"/>
  <c r="J4" i="14"/>
  <c r="U5" i="11"/>
  <c r="U6" i="11"/>
  <c r="U7" i="11"/>
  <c r="U8" i="11"/>
  <c r="U9" i="11"/>
  <c r="U10" i="11"/>
  <c r="U11" i="11"/>
  <c r="U12" i="11"/>
  <c r="U13" i="11"/>
  <c r="U14" i="11"/>
  <c r="U15" i="11"/>
  <c r="U16" i="11"/>
  <c r="U4" i="11"/>
  <c r="N5" i="11"/>
  <c r="N6" i="11"/>
  <c r="N7" i="11"/>
  <c r="N8" i="11"/>
  <c r="N9" i="11"/>
  <c r="N10" i="11"/>
  <c r="N11" i="11"/>
  <c r="N12" i="11"/>
  <c r="N13" i="11"/>
  <c r="N14" i="11"/>
  <c r="N15" i="11"/>
  <c r="N16" i="11"/>
  <c r="N4" i="11"/>
  <c r="Q5" i="11"/>
  <c r="Q6" i="11"/>
  <c r="Q7" i="11"/>
  <c r="Q8" i="11"/>
  <c r="Q9" i="11"/>
  <c r="Q10" i="11"/>
  <c r="Q11" i="11"/>
  <c r="Q12" i="11"/>
  <c r="Q13" i="11"/>
  <c r="Q14" i="11"/>
  <c r="Q15" i="11"/>
  <c r="Q16" i="11"/>
  <c r="Q4" i="11"/>
  <c r="J5" i="11"/>
  <c r="J6" i="11"/>
  <c r="J7" i="11"/>
  <c r="J8" i="11"/>
  <c r="J9" i="11"/>
  <c r="J10" i="11"/>
  <c r="J11" i="11"/>
  <c r="J12" i="11"/>
  <c r="J13" i="11"/>
  <c r="J14" i="11"/>
  <c r="J15" i="11"/>
  <c r="J16" i="11"/>
  <c r="J4" i="11"/>
  <c r="J44" i="17"/>
  <c r="D44" i="17"/>
  <c r="G44" i="17"/>
  <c r="S44" i="17"/>
  <c r="R44" i="17"/>
  <c r="Q44" i="17"/>
  <c r="J43" i="17"/>
  <c r="D43" i="17"/>
  <c r="G43" i="17"/>
  <c r="S43" i="17"/>
  <c r="R43" i="17"/>
  <c r="Q43" i="17"/>
  <c r="J42" i="17"/>
  <c r="D42" i="17"/>
  <c r="G42" i="17"/>
  <c r="S42" i="17"/>
  <c r="R42" i="17"/>
  <c r="Q42" i="17"/>
  <c r="J41" i="17"/>
  <c r="D41" i="17"/>
  <c r="G41" i="17"/>
  <c r="S41" i="17"/>
  <c r="R41" i="17"/>
  <c r="Q41" i="17"/>
  <c r="J40" i="17"/>
  <c r="D40" i="17"/>
  <c r="G40" i="17"/>
  <c r="S40" i="17"/>
  <c r="R40" i="17"/>
  <c r="Q40" i="17"/>
  <c r="J39" i="17"/>
  <c r="D39" i="17"/>
  <c r="G39" i="17"/>
  <c r="S39" i="17"/>
  <c r="R39" i="17"/>
  <c r="Q39" i="17"/>
  <c r="J38" i="17"/>
  <c r="D38" i="17"/>
  <c r="G38" i="17"/>
  <c r="S38" i="17"/>
  <c r="R38" i="17"/>
  <c r="Q38" i="17"/>
  <c r="J37" i="17"/>
  <c r="D37" i="17"/>
  <c r="G37" i="17"/>
  <c r="S37" i="17"/>
  <c r="R37" i="17"/>
  <c r="Q37" i="17"/>
  <c r="J36" i="17"/>
  <c r="D36" i="17"/>
  <c r="G36" i="17"/>
  <c r="S36" i="17"/>
  <c r="R36" i="17"/>
  <c r="Q36" i="17"/>
  <c r="J48" i="16"/>
  <c r="D48" i="16"/>
  <c r="G48" i="16"/>
  <c r="S48" i="16"/>
  <c r="R48" i="16"/>
  <c r="Q48" i="16"/>
  <c r="J47" i="16"/>
  <c r="D47" i="16"/>
  <c r="G47" i="16"/>
  <c r="S47" i="16"/>
  <c r="R47" i="16"/>
  <c r="Q47" i="16"/>
  <c r="J46" i="16"/>
  <c r="D46" i="16"/>
  <c r="G46" i="16"/>
  <c r="S46" i="16"/>
  <c r="R46" i="16"/>
  <c r="Q46" i="16"/>
  <c r="J45" i="16"/>
  <c r="D45" i="16"/>
  <c r="G45" i="16"/>
  <c r="S45" i="16"/>
  <c r="R45" i="16"/>
  <c r="Q45" i="16"/>
  <c r="J44" i="16"/>
  <c r="D44" i="16"/>
  <c r="G44" i="16"/>
  <c r="S44" i="16"/>
  <c r="R44" i="16"/>
  <c r="Q44" i="16"/>
  <c r="J43" i="16"/>
  <c r="D43" i="16"/>
  <c r="G43" i="16"/>
  <c r="S43" i="16"/>
  <c r="R43" i="16"/>
  <c r="Q43" i="16"/>
  <c r="J42" i="16"/>
  <c r="D42" i="16"/>
  <c r="G42" i="16"/>
  <c r="S42" i="16"/>
  <c r="R42" i="16"/>
  <c r="Q42" i="16"/>
  <c r="J41" i="16"/>
  <c r="D41" i="16"/>
  <c r="G41" i="16"/>
  <c r="S41" i="16"/>
  <c r="R41" i="16"/>
  <c r="Q41" i="16"/>
  <c r="J40" i="16"/>
  <c r="D40" i="16"/>
  <c r="G40" i="16"/>
  <c r="S40" i="16"/>
  <c r="R40" i="16"/>
  <c r="Q40" i="16"/>
  <c r="J39" i="16"/>
  <c r="D39" i="16"/>
  <c r="G39" i="16"/>
  <c r="S39" i="16"/>
  <c r="R39" i="16"/>
  <c r="Q39" i="16"/>
  <c r="J38" i="16"/>
  <c r="D38" i="16"/>
  <c r="G38" i="16"/>
  <c r="S38" i="16"/>
  <c r="R38" i="16"/>
  <c r="Q38" i="16"/>
  <c r="J37" i="16"/>
  <c r="D37" i="16"/>
  <c r="G37" i="16"/>
  <c r="S37" i="16"/>
  <c r="R37" i="16"/>
  <c r="Q37" i="16"/>
  <c r="J36" i="16"/>
  <c r="D36" i="16"/>
  <c r="G36" i="16"/>
  <c r="S36" i="16"/>
  <c r="R36" i="16"/>
  <c r="Q36" i="16"/>
  <c r="J48" i="15"/>
  <c r="D48" i="15"/>
  <c r="G48" i="15"/>
  <c r="S48" i="15"/>
  <c r="R48" i="15"/>
  <c r="Q48" i="15"/>
  <c r="J47" i="15"/>
  <c r="D47" i="15"/>
  <c r="G47" i="15"/>
  <c r="S47" i="15"/>
  <c r="R47" i="15"/>
  <c r="Q47" i="15"/>
  <c r="J46" i="15"/>
  <c r="D46" i="15"/>
  <c r="G46" i="15"/>
  <c r="S46" i="15"/>
  <c r="R46" i="15"/>
  <c r="Q46" i="15"/>
  <c r="J45" i="15"/>
  <c r="D45" i="15"/>
  <c r="G45" i="15"/>
  <c r="S45" i="15"/>
  <c r="R45" i="15"/>
  <c r="Q45" i="15"/>
  <c r="J44" i="15"/>
  <c r="D44" i="15"/>
  <c r="G44" i="15"/>
  <c r="S44" i="15"/>
  <c r="R44" i="15"/>
  <c r="Q44" i="15"/>
  <c r="J43" i="15"/>
  <c r="D43" i="15"/>
  <c r="G43" i="15"/>
  <c r="S43" i="15"/>
  <c r="R43" i="15"/>
  <c r="Q43" i="15"/>
  <c r="J42" i="15"/>
  <c r="D42" i="15"/>
  <c r="G42" i="15"/>
  <c r="S42" i="15"/>
  <c r="R42" i="15"/>
  <c r="Q42" i="15"/>
  <c r="J41" i="15"/>
  <c r="D41" i="15"/>
  <c r="G41" i="15"/>
  <c r="S41" i="15"/>
  <c r="R41" i="15"/>
  <c r="Q41" i="15"/>
  <c r="J40" i="15"/>
  <c r="D40" i="15"/>
  <c r="G40" i="15"/>
  <c r="S40" i="15"/>
  <c r="R40" i="15"/>
  <c r="Q40" i="15"/>
  <c r="J39" i="15"/>
  <c r="D39" i="15"/>
  <c r="G39" i="15"/>
  <c r="S39" i="15"/>
  <c r="R39" i="15"/>
  <c r="Q39" i="15"/>
  <c r="J38" i="15"/>
  <c r="D38" i="15"/>
  <c r="G38" i="15"/>
  <c r="S38" i="15"/>
  <c r="R38" i="15"/>
  <c r="Q38" i="15"/>
  <c r="J37" i="15"/>
  <c r="D37" i="15"/>
  <c r="G37" i="15"/>
  <c r="S37" i="15"/>
  <c r="R37" i="15"/>
  <c r="Q37" i="15"/>
  <c r="J36" i="15"/>
  <c r="D36" i="15"/>
  <c r="G36" i="15"/>
  <c r="S36" i="15"/>
  <c r="R36" i="15"/>
  <c r="Q36" i="15"/>
  <c r="J44" i="14"/>
  <c r="D44" i="14"/>
  <c r="G44" i="14"/>
  <c r="S44" i="14"/>
  <c r="R44" i="14"/>
  <c r="Q44" i="14"/>
  <c r="J43" i="14"/>
  <c r="D43" i="14"/>
  <c r="G43" i="14"/>
  <c r="S43" i="14"/>
  <c r="R43" i="14"/>
  <c r="Q43" i="14"/>
  <c r="J42" i="14"/>
  <c r="D42" i="14"/>
  <c r="G42" i="14"/>
  <c r="S42" i="14"/>
  <c r="R42" i="14"/>
  <c r="Q42" i="14"/>
  <c r="J41" i="14"/>
  <c r="D41" i="14"/>
  <c r="G41" i="14"/>
  <c r="S41" i="14"/>
  <c r="R41" i="14"/>
  <c r="Q41" i="14"/>
  <c r="J40" i="14"/>
  <c r="D40" i="14"/>
  <c r="G40" i="14"/>
  <c r="S40" i="14"/>
  <c r="R40" i="14"/>
  <c r="Q40" i="14"/>
  <c r="J39" i="14"/>
  <c r="D39" i="14"/>
  <c r="G39" i="14"/>
  <c r="S39" i="14"/>
  <c r="R39" i="14"/>
  <c r="Q39" i="14"/>
  <c r="J38" i="14"/>
  <c r="D38" i="14"/>
  <c r="G38" i="14"/>
  <c r="S38" i="14"/>
  <c r="R38" i="14"/>
  <c r="Q38" i="14"/>
  <c r="J37" i="14"/>
  <c r="D37" i="14"/>
  <c r="G37" i="14"/>
  <c r="S37" i="14"/>
  <c r="R37" i="14"/>
  <c r="Q37" i="14"/>
  <c r="J36" i="14"/>
  <c r="D36" i="14"/>
  <c r="G36" i="14"/>
  <c r="S36" i="14"/>
  <c r="R36" i="14"/>
  <c r="Q36" i="14"/>
  <c r="G41" i="11"/>
  <c r="J41" i="11"/>
  <c r="D41" i="11"/>
  <c r="S41" i="11"/>
  <c r="G42" i="11"/>
  <c r="J42" i="11"/>
  <c r="D42" i="11"/>
  <c r="S42" i="11"/>
  <c r="G43" i="11"/>
  <c r="J43" i="11"/>
  <c r="D43" i="11"/>
  <c r="S43" i="11"/>
  <c r="G44" i="11"/>
  <c r="J44" i="11"/>
  <c r="D44" i="11"/>
  <c r="S44" i="11"/>
  <c r="G45" i="11"/>
  <c r="J45" i="11"/>
  <c r="D45" i="11"/>
  <c r="S45" i="11"/>
  <c r="G46" i="11"/>
  <c r="J46" i="11"/>
  <c r="D46" i="11"/>
  <c r="S46" i="11"/>
  <c r="G47" i="11"/>
  <c r="J47" i="11"/>
  <c r="D47" i="11"/>
  <c r="S47" i="11"/>
  <c r="G48" i="11"/>
  <c r="J48" i="11"/>
  <c r="D48" i="11"/>
  <c r="S48" i="11"/>
  <c r="R41" i="11"/>
  <c r="R42" i="11"/>
  <c r="R43" i="11"/>
  <c r="R44" i="11"/>
  <c r="R45" i="11"/>
  <c r="R46" i="11"/>
  <c r="R47" i="11"/>
  <c r="R48" i="11"/>
  <c r="Q41" i="11"/>
  <c r="Q42" i="11"/>
  <c r="Q43" i="11"/>
  <c r="Q44" i="11"/>
  <c r="Q45" i="11"/>
  <c r="Q46" i="11"/>
  <c r="Q47" i="11"/>
  <c r="Q48" i="11"/>
  <c r="D37" i="11"/>
  <c r="D38" i="11"/>
  <c r="D39" i="11"/>
  <c r="D40" i="11"/>
  <c r="D36" i="11"/>
  <c r="G36" i="11"/>
  <c r="J36" i="11"/>
  <c r="S36" i="11"/>
  <c r="J37" i="11"/>
  <c r="J38" i="11"/>
  <c r="J39" i="11"/>
  <c r="J40" i="11"/>
  <c r="G37" i="11"/>
  <c r="G38" i="11"/>
  <c r="G39" i="11"/>
  <c r="G40" i="11"/>
  <c r="R36" i="11"/>
  <c r="Q39" i="11"/>
  <c r="S40" i="11"/>
  <c r="Q38" i="11"/>
  <c r="Q40" i="11"/>
  <c r="R40" i="11"/>
  <c r="R37" i="11"/>
  <c r="Q37" i="11"/>
  <c r="Q36" i="11"/>
  <c r="R38" i="11"/>
  <c r="R39" i="11"/>
  <c r="S38" i="11"/>
  <c r="S39" i="11"/>
  <c r="S37" i="11"/>
</calcChain>
</file>

<file path=xl/comments1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<sst xmlns="http://schemas.openxmlformats.org/spreadsheetml/2006/main" count="415" uniqueCount="34">
  <si>
    <t>Actual</t>
  </si>
  <si>
    <t>s22</t>
  </si>
  <si>
    <t>s33</t>
  </si>
  <si>
    <t>2th</t>
  </si>
  <si>
    <t>2th error</t>
  </si>
  <si>
    <t>position</t>
  </si>
  <si>
    <t>Strain</t>
  </si>
  <si>
    <t>Stress</t>
  </si>
  <si>
    <t>Stress Uncertainty</t>
  </si>
  <si>
    <t>Moduli</t>
  </si>
  <si>
    <t>Norm</t>
  </si>
  <si>
    <t>Strain error</t>
  </si>
  <si>
    <t>Stress error</t>
  </si>
  <si>
    <t>E1</t>
  </si>
  <si>
    <t>v1</t>
  </si>
  <si>
    <t>E2</t>
  </si>
  <si>
    <t>v2</t>
  </si>
  <si>
    <t>E3</t>
  </si>
  <si>
    <t>v3</t>
  </si>
  <si>
    <t>s11</t>
  </si>
  <si>
    <t>s11 ref</t>
  </si>
  <si>
    <t>s22 ref</t>
  </si>
  <si>
    <t>s33 ref</t>
  </si>
  <si>
    <t>Xt</t>
  </si>
  <si>
    <t>Yt</t>
  </si>
  <si>
    <t>normal</t>
  </si>
  <si>
    <t>Tansv</t>
  </si>
  <si>
    <t>Normal</t>
  </si>
  <si>
    <t>Long</t>
  </si>
  <si>
    <t>XT</t>
  </si>
  <si>
    <t>YT</t>
  </si>
  <si>
    <t>Tran</t>
  </si>
  <si>
    <t>Dist weld c/l</t>
  </si>
  <si>
    <t>Depth below surf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</si>
</sst>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"/>
  </numFmts>
  <fonts count="10" x14ac:knownFonts="1">
    <font>
      <sz val="10"/>
      <name val="Arial"/>
    </font>
    <font>
      <i/>
      <sz val="10"/>
      <name val="Arial"/>
      <family val="2"/>
    </font>
    <font>
      <sz val="9"/>
      <name val="Arial"/>
      <family val="2"/>
    </font>
    <font>
      <sz val="2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</font>
    <font>
      <sz val="11"/>
      <color rgb="FF000000"/>
      <name val="Calibri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">
    <border>
      <left/>
      <right/>
      <top/>
      <bottom/>
      <diagonal/>
    </border>
  </borders>
  <cellStyleXfs count="2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2" fontId="6" fillId="0" borderId="0" xfId="0" applyNumberFormat="1" applyFont="1"/>
    <xf numFmtId="0" fontId="6" fillId="0" borderId="0" xfId="0" applyFont="1"/>
    <xf numFmtId="0" fontId="6" fillId="2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6" fillId="0" borderId="0" xfId="0" applyFont="1" applyBorder="1"/>
    <xf numFmtId="0" fontId="6" fillId="0" borderId="0" xfId="0" applyFont="1" applyAlignment="1">
      <alignment horizontal="right"/>
    </xf>
    <xf numFmtId="166" fontId="6" fillId="0" borderId="0" xfId="0" applyNumberFormat="1" applyFont="1"/>
    <xf numFmtId="0" fontId="6" fillId="3" borderId="0" xfId="0" applyFont="1" applyFill="1"/>
    <xf numFmtId="0" fontId="6" fillId="4" borderId="0" xfId="0" applyFont="1" applyFill="1"/>
    <xf numFmtId="165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" fontId="6" fillId="0" borderId="0" xfId="0" applyNumberFormat="1" applyFont="1"/>
    <xf numFmtId="11" fontId="6" fillId="0" borderId="0" xfId="0" applyNumberFormat="1" applyFont="1"/>
    <xf numFmtId="1" fontId="0" fillId="0" borderId="0" xfId="0" applyNumberFormat="1"/>
    <xf numFmtId="166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Font="1"/>
    <xf numFmtId="166" fontId="6" fillId="0" borderId="0" xfId="0" applyNumberFormat="1" applyFont="1" applyBorder="1"/>
    <xf numFmtId="166" fontId="2" fillId="0" borderId="0" xfId="0" applyNumberFormat="1" applyFont="1" applyBorder="1" applyAlignment="1">
      <alignment horizontal="center"/>
    </xf>
    <xf numFmtId="0" fontId="7" fillId="0" borderId="0" xfId="0" applyFont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K_2.5!$M$29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K_2.5!$M$36:$M$48</c:f>
              <c:numCache>
                <c:formatCode>0</c:formatCode>
                <c:ptCount val="13"/>
                <c:pt idx="0">
                  <c:v>12.12830514761842</c:v>
                </c:pt>
                <c:pt idx="1">
                  <c:v>-3.111695334098293</c:v>
                </c:pt>
                <c:pt idx="2">
                  <c:v>108.145237573196</c:v>
                </c:pt>
                <c:pt idx="3">
                  <c:v>494.0064513083488</c:v>
                </c:pt>
                <c:pt idx="4">
                  <c:v>-164.4440420717048</c:v>
                </c:pt>
                <c:pt idx="5">
                  <c:v>-394.1910893663636</c:v>
                </c:pt>
                <c:pt idx="6">
                  <c:v>-372.9048596633443</c:v>
                </c:pt>
                <c:pt idx="7">
                  <c:v>-380.6336926830054</c:v>
                </c:pt>
                <c:pt idx="8">
                  <c:v>317.782666049165</c:v>
                </c:pt>
                <c:pt idx="9">
                  <c:v>505.0211279414984</c:v>
                </c:pt>
                <c:pt idx="10">
                  <c:v>123.0845384451885</c:v>
                </c:pt>
                <c:pt idx="11">
                  <c:v>-15.29965473335773</c:v>
                </c:pt>
                <c:pt idx="12">
                  <c:v>-44.25977092185084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K_2.5!$N$29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K_2.5!$N$36:$N$48</c:f>
              <c:numCache>
                <c:formatCode>0</c:formatCode>
                <c:ptCount val="13"/>
                <c:pt idx="0">
                  <c:v>26.19974934835798</c:v>
                </c:pt>
                <c:pt idx="1">
                  <c:v>23.2867013310991</c:v>
                </c:pt>
                <c:pt idx="2">
                  <c:v>10.6752795995029</c:v>
                </c:pt>
                <c:pt idx="3">
                  <c:v>-5.560886941271688</c:v>
                </c:pt>
                <c:pt idx="4">
                  <c:v>-407.118835244264</c:v>
                </c:pt>
                <c:pt idx="5">
                  <c:v>-158.4640524057725</c:v>
                </c:pt>
                <c:pt idx="6">
                  <c:v>-123.8995315859069</c:v>
                </c:pt>
                <c:pt idx="7">
                  <c:v>-152.4458298376947</c:v>
                </c:pt>
                <c:pt idx="8">
                  <c:v>114.891631019842</c:v>
                </c:pt>
                <c:pt idx="9">
                  <c:v>11.63295189489571</c:v>
                </c:pt>
                <c:pt idx="10">
                  <c:v>16.61930394680361</c:v>
                </c:pt>
                <c:pt idx="11">
                  <c:v>23.55827598296321</c:v>
                </c:pt>
                <c:pt idx="12">
                  <c:v>10.93590220974852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K_2.5!$O$29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K_2.5!$O$36:$O$48</c:f>
              <c:numCache>
                <c:formatCode>0</c:formatCode>
                <c:ptCount val="13"/>
                <c:pt idx="0">
                  <c:v>4.357139781582167</c:v>
                </c:pt>
                <c:pt idx="1">
                  <c:v>2.917214294844621</c:v>
                </c:pt>
                <c:pt idx="2">
                  <c:v>1.165989980856029</c:v>
                </c:pt>
                <c:pt idx="3">
                  <c:v>-1.015377009739401</c:v>
                </c:pt>
                <c:pt idx="4">
                  <c:v>-258.3786820407233</c:v>
                </c:pt>
                <c:pt idx="5">
                  <c:v>-99.5669440613454</c:v>
                </c:pt>
                <c:pt idx="6">
                  <c:v>-37.67054974031984</c:v>
                </c:pt>
                <c:pt idx="7">
                  <c:v>-68.40008496304288</c:v>
                </c:pt>
                <c:pt idx="8">
                  <c:v>321.6792568567975</c:v>
                </c:pt>
                <c:pt idx="9">
                  <c:v>31.95834814610926</c:v>
                </c:pt>
                <c:pt idx="10">
                  <c:v>-0.925191357795542</c:v>
                </c:pt>
                <c:pt idx="11">
                  <c:v>4.393667002110567</c:v>
                </c:pt>
                <c:pt idx="12">
                  <c:v>-5.816551034592044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437832"/>
        <c:axId val="2142317384"/>
      </c:scatterChart>
      <c:valAx>
        <c:axId val="2142437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317384"/>
        <c:crosses val="autoZero"/>
        <c:crossBetween val="midCat"/>
      </c:valAx>
      <c:valAx>
        <c:axId val="2142317384"/>
        <c:scaling>
          <c:orientation val="minMax"/>
          <c:max val="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24378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K_5!$M$36:$M$44</c:f>
              <c:numCache>
                <c:formatCode>0</c:formatCode>
                <c:ptCount val="9"/>
                <c:pt idx="0">
                  <c:v>66.32873353451933</c:v>
                </c:pt>
                <c:pt idx="1">
                  <c:v>393.1594695025495</c:v>
                </c:pt>
                <c:pt idx="2">
                  <c:v>420.9109306757467</c:v>
                </c:pt>
                <c:pt idx="3">
                  <c:v>-400.4930324372024</c:v>
                </c:pt>
                <c:pt idx="4">
                  <c:v>-395.8570925116642</c:v>
                </c:pt>
                <c:pt idx="5">
                  <c:v>385.5494482962415</c:v>
                </c:pt>
                <c:pt idx="6">
                  <c:v>471.4217219662114</c:v>
                </c:pt>
                <c:pt idx="7">
                  <c:v>500.8099546501602</c:v>
                </c:pt>
                <c:pt idx="8">
                  <c:v>68.58231594797305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K_5!$N$36:$N$44</c:f>
              <c:numCache>
                <c:formatCode>0</c:formatCode>
                <c:ptCount val="9"/>
                <c:pt idx="0">
                  <c:v>39.2484765458157</c:v>
                </c:pt>
                <c:pt idx="1">
                  <c:v>93.82817583069857</c:v>
                </c:pt>
                <c:pt idx="2">
                  <c:v>93.50256844915868</c:v>
                </c:pt>
                <c:pt idx="3">
                  <c:v>-214.1182861250703</c:v>
                </c:pt>
                <c:pt idx="4">
                  <c:v>-116.6782830521729</c:v>
                </c:pt>
                <c:pt idx="5">
                  <c:v>636.8496688268306</c:v>
                </c:pt>
                <c:pt idx="6">
                  <c:v>186.9176687790141</c:v>
                </c:pt>
                <c:pt idx="7">
                  <c:v>135.4699201720721</c:v>
                </c:pt>
                <c:pt idx="8">
                  <c:v>40.69611374301255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K_5!$O$36:$O$44</c:f>
              <c:numCache>
                <c:formatCode>0</c:formatCode>
                <c:ptCount val="9"/>
                <c:pt idx="0">
                  <c:v>-7.505494498061467</c:v>
                </c:pt>
                <c:pt idx="1">
                  <c:v>-49.04905145473918</c:v>
                </c:pt>
                <c:pt idx="2">
                  <c:v>169.4636357854102</c:v>
                </c:pt>
                <c:pt idx="3">
                  <c:v>-181.6019805572382</c:v>
                </c:pt>
                <c:pt idx="4">
                  <c:v>-78.0762953456456</c:v>
                </c:pt>
                <c:pt idx="5">
                  <c:v>645.0632079103141</c:v>
                </c:pt>
                <c:pt idx="6">
                  <c:v>296.1584199398615</c:v>
                </c:pt>
                <c:pt idx="7">
                  <c:v>15.19303475164503</c:v>
                </c:pt>
                <c:pt idx="8">
                  <c:v>-15.96867938073305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298488"/>
        <c:axId val="2144677816"/>
      </c:scatterChart>
      <c:valAx>
        <c:axId val="2145298488"/>
        <c:scaling>
          <c:orientation val="minMax"/>
          <c:max val="50.0"/>
          <c:min val="-50.0"/>
        </c:scaling>
        <c:delete val="0"/>
        <c:axPos val="b"/>
        <c:numFmt formatCode="General" sourceLinked="1"/>
        <c:majorTickMark val="out"/>
        <c:minorTickMark val="none"/>
        <c:tickLblPos val="nextTo"/>
        <c:crossAx val="2144677816"/>
        <c:crosses val="autoZero"/>
        <c:crossBetween val="midCat"/>
      </c:valAx>
      <c:valAx>
        <c:axId val="214467781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452984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K_7.5!$M$29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K_7.5!$M$36:$M$48</c:f>
              <c:numCache>
                <c:formatCode>0</c:formatCode>
                <c:ptCount val="13"/>
                <c:pt idx="0">
                  <c:v>-16.56501896759054</c:v>
                </c:pt>
                <c:pt idx="1">
                  <c:v>-25.47123449888866</c:v>
                </c:pt>
                <c:pt idx="2">
                  <c:v>22.65558816454896</c:v>
                </c:pt>
                <c:pt idx="3">
                  <c:v>214.6009133279227</c:v>
                </c:pt>
                <c:pt idx="4">
                  <c:v>679.4076687540658</c:v>
                </c:pt>
                <c:pt idx="5">
                  <c:v>-163.8374232478383</c:v>
                </c:pt>
                <c:pt idx="6">
                  <c:v>-337.2199767043525</c:v>
                </c:pt>
                <c:pt idx="7">
                  <c:v>472.8501557913215</c:v>
                </c:pt>
                <c:pt idx="8">
                  <c:v>679.5132544539759</c:v>
                </c:pt>
                <c:pt idx="9">
                  <c:v>259.4403019204473</c:v>
                </c:pt>
                <c:pt idx="10">
                  <c:v>10.86709146307417</c:v>
                </c:pt>
                <c:pt idx="11">
                  <c:v>-52.08044329484706</c:v>
                </c:pt>
                <c:pt idx="12">
                  <c:v>-67.83423083544686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K_7.5!$N$29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K_7.5!$N$36:$N$48</c:f>
              <c:numCache>
                <c:formatCode>0</c:formatCode>
                <c:ptCount val="13"/>
                <c:pt idx="0">
                  <c:v>36.36177583525536</c:v>
                </c:pt>
                <c:pt idx="1">
                  <c:v>30.66760435258127</c:v>
                </c:pt>
                <c:pt idx="2">
                  <c:v>44.77142856117337</c:v>
                </c:pt>
                <c:pt idx="3">
                  <c:v>68.17512958829951</c:v>
                </c:pt>
                <c:pt idx="4">
                  <c:v>239.3229033729103</c:v>
                </c:pt>
                <c:pt idx="5">
                  <c:v>-289.5782808251823</c:v>
                </c:pt>
                <c:pt idx="6">
                  <c:v>40.22264769647123</c:v>
                </c:pt>
                <c:pt idx="7">
                  <c:v>454.0390205085445</c:v>
                </c:pt>
                <c:pt idx="8">
                  <c:v>251.820243035679</c:v>
                </c:pt>
                <c:pt idx="9">
                  <c:v>82.1067683310421</c:v>
                </c:pt>
                <c:pt idx="10">
                  <c:v>36.06486934529423</c:v>
                </c:pt>
                <c:pt idx="11">
                  <c:v>19.05220130780734</c:v>
                </c:pt>
                <c:pt idx="12">
                  <c:v>19.7690373011227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K_7.5!$O$29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K_7.5!$O$36:$O$48</c:f>
              <c:numCache>
                <c:formatCode>0</c:formatCode>
                <c:ptCount val="13"/>
                <c:pt idx="0">
                  <c:v>7.680824974327177</c:v>
                </c:pt>
                <c:pt idx="1">
                  <c:v>5.739301360148282</c:v>
                </c:pt>
                <c:pt idx="2">
                  <c:v>-9.897894921452268</c:v>
                </c:pt>
                <c:pt idx="3">
                  <c:v>-56.45150342125412</c:v>
                </c:pt>
                <c:pt idx="4">
                  <c:v>200.7643034792461</c:v>
                </c:pt>
                <c:pt idx="5">
                  <c:v>-310.0813054636333</c:v>
                </c:pt>
                <c:pt idx="6">
                  <c:v>-58.42869000619548</c:v>
                </c:pt>
                <c:pt idx="7">
                  <c:v>438.3234937599127</c:v>
                </c:pt>
                <c:pt idx="8">
                  <c:v>224.904456917178</c:v>
                </c:pt>
                <c:pt idx="9">
                  <c:v>-37.42967264219574</c:v>
                </c:pt>
                <c:pt idx="10">
                  <c:v>-25.96937815829916</c:v>
                </c:pt>
                <c:pt idx="11">
                  <c:v>0.0203767974404036</c:v>
                </c:pt>
                <c:pt idx="12">
                  <c:v>-1.006556195537887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501432"/>
        <c:axId val="2118370296"/>
      </c:scatterChart>
      <c:valAx>
        <c:axId val="2120501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370296"/>
        <c:crosses val="autoZero"/>
        <c:crossBetween val="midCat"/>
      </c:valAx>
      <c:valAx>
        <c:axId val="2118370296"/>
        <c:scaling>
          <c:orientation val="minMax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205014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K_10!$M$29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K_10!$M$36:$M$44</c:f>
              <c:numCache>
                <c:formatCode>0</c:formatCode>
                <c:ptCount val="9"/>
                <c:pt idx="0">
                  <c:v>-9.904882706397183</c:v>
                </c:pt>
                <c:pt idx="1">
                  <c:v>114.2469609527871</c:v>
                </c:pt>
                <c:pt idx="2">
                  <c:v>465.3726820556301</c:v>
                </c:pt>
                <c:pt idx="3">
                  <c:v>483.3299206893291</c:v>
                </c:pt>
                <c:pt idx="4">
                  <c:v>79.75370237980701</c:v>
                </c:pt>
                <c:pt idx="5">
                  <c:v>607.9077946445232</c:v>
                </c:pt>
                <c:pt idx="6">
                  <c:v>485.1060947313411</c:v>
                </c:pt>
                <c:pt idx="7">
                  <c:v>128.3315360716955</c:v>
                </c:pt>
                <c:pt idx="8">
                  <c:v>-15.96612001674371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K_10!$N$29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K_10!$N$36:$N$44</c:f>
              <c:numCache>
                <c:formatCode>0</c:formatCode>
                <c:ptCount val="9"/>
                <c:pt idx="0">
                  <c:v>32.8402398488504</c:v>
                </c:pt>
                <c:pt idx="1">
                  <c:v>37.94748069320525</c:v>
                </c:pt>
                <c:pt idx="2">
                  <c:v>71.14064781339594</c:v>
                </c:pt>
                <c:pt idx="3">
                  <c:v>174.7358731250778</c:v>
                </c:pt>
                <c:pt idx="4">
                  <c:v>160.2945554795763</c:v>
                </c:pt>
                <c:pt idx="5">
                  <c:v>326.4631097219295</c:v>
                </c:pt>
                <c:pt idx="6">
                  <c:v>73.6713252371912</c:v>
                </c:pt>
                <c:pt idx="7">
                  <c:v>40.09552704661088</c:v>
                </c:pt>
                <c:pt idx="8">
                  <c:v>28.91995108677548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K_10!$O$29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K_10!$O$36:$O$44</c:f>
              <c:numCache>
                <c:formatCode>0</c:formatCode>
                <c:ptCount val="9"/>
                <c:pt idx="0">
                  <c:v>-2.0016933063275</c:v>
                </c:pt>
                <c:pt idx="1">
                  <c:v>-13.88300338904566</c:v>
                </c:pt>
                <c:pt idx="2">
                  <c:v>52.00883973663358</c:v>
                </c:pt>
                <c:pt idx="3">
                  <c:v>43.65049780764681</c:v>
                </c:pt>
                <c:pt idx="4">
                  <c:v>-228.3486202219449</c:v>
                </c:pt>
                <c:pt idx="5">
                  <c:v>159.0189039658179</c:v>
                </c:pt>
                <c:pt idx="6">
                  <c:v>72.60097983477128</c:v>
                </c:pt>
                <c:pt idx="7">
                  <c:v>-0.485660685919705</c:v>
                </c:pt>
                <c:pt idx="8">
                  <c:v>1.44775452335591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365928"/>
        <c:axId val="2120444936"/>
      </c:scatterChart>
      <c:valAx>
        <c:axId val="2118365928"/>
        <c:scaling>
          <c:orientation val="minMax"/>
          <c:max val="50.0"/>
          <c:min val="-50.0"/>
        </c:scaling>
        <c:delete val="0"/>
        <c:axPos val="b"/>
        <c:numFmt formatCode="General" sourceLinked="1"/>
        <c:majorTickMark val="out"/>
        <c:minorTickMark val="none"/>
        <c:tickLblPos val="nextTo"/>
        <c:crossAx val="2120444936"/>
        <c:crosses val="autoZero"/>
        <c:crossBetween val="midCat"/>
      </c:valAx>
      <c:valAx>
        <c:axId val="2120444936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183659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K_12.5!$M$29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K_12.5!$M$36:$M$48</c:f>
              <c:numCache>
                <c:formatCode>0</c:formatCode>
                <c:ptCount val="13"/>
                <c:pt idx="0">
                  <c:v>-73.19260972356578</c:v>
                </c:pt>
                <c:pt idx="1">
                  <c:v>-69.71392383490973</c:v>
                </c:pt>
                <c:pt idx="2">
                  <c:v>-57.65145393402307</c:v>
                </c:pt>
                <c:pt idx="3">
                  <c:v>35.8011316116938</c:v>
                </c:pt>
                <c:pt idx="4">
                  <c:v>274.8894883238946</c:v>
                </c:pt>
                <c:pt idx="5">
                  <c:v>499.5766115478287</c:v>
                </c:pt>
                <c:pt idx="6">
                  <c:v>512.8277092153398</c:v>
                </c:pt>
                <c:pt idx="7">
                  <c:v>461.7276552118832</c:v>
                </c:pt>
                <c:pt idx="8">
                  <c:v>274.4489177333266</c:v>
                </c:pt>
                <c:pt idx="9">
                  <c:v>24.00496587165648</c:v>
                </c:pt>
                <c:pt idx="10">
                  <c:v>-53.99923786668092</c:v>
                </c:pt>
                <c:pt idx="11">
                  <c:v>-102.3359018935118</c:v>
                </c:pt>
                <c:pt idx="12">
                  <c:v>-118.0287659124571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K_12.5!$N$29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K_12.5!$N$36:$N$48</c:f>
              <c:numCache>
                <c:formatCode>0</c:formatCode>
                <c:ptCount val="13"/>
                <c:pt idx="0">
                  <c:v>10.92343656485592</c:v>
                </c:pt>
                <c:pt idx="1">
                  <c:v>2.744152807277762</c:v>
                </c:pt>
                <c:pt idx="2">
                  <c:v>-13.71993457548438</c:v>
                </c:pt>
                <c:pt idx="3">
                  <c:v>-28.64932202116105</c:v>
                </c:pt>
                <c:pt idx="4">
                  <c:v>-75.16432813748726</c:v>
                </c:pt>
                <c:pt idx="5">
                  <c:v>1.01990998667555</c:v>
                </c:pt>
                <c:pt idx="6">
                  <c:v>186.5149277981281</c:v>
                </c:pt>
                <c:pt idx="7">
                  <c:v>-51.65738503606055</c:v>
                </c:pt>
                <c:pt idx="8">
                  <c:v>-75.30239897356121</c:v>
                </c:pt>
                <c:pt idx="9">
                  <c:v>-38.0267459065662</c:v>
                </c:pt>
                <c:pt idx="10">
                  <c:v>-6.583997716277722</c:v>
                </c:pt>
                <c:pt idx="11">
                  <c:v>-14.6256653006265</c:v>
                </c:pt>
                <c:pt idx="12">
                  <c:v>1.818969741887435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K_12.5!$O$29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K_12.5!$O$36:$O$48</c:f>
              <c:numCache>
                <c:formatCode>0</c:formatCode>
                <c:ptCount val="13"/>
                <c:pt idx="0">
                  <c:v>-0.737707095153164</c:v>
                </c:pt>
                <c:pt idx="1">
                  <c:v>9.177845776715708</c:v>
                </c:pt>
                <c:pt idx="2">
                  <c:v>-2.59722888505505</c:v>
                </c:pt>
                <c:pt idx="3">
                  <c:v>-3.602192316512061</c:v>
                </c:pt>
                <c:pt idx="4">
                  <c:v>5.768895460105443</c:v>
                </c:pt>
                <c:pt idx="5">
                  <c:v>37.92539093260891</c:v>
                </c:pt>
                <c:pt idx="6">
                  <c:v>125.7256036162882</c:v>
                </c:pt>
                <c:pt idx="7">
                  <c:v>26.41960705793058</c:v>
                </c:pt>
                <c:pt idx="8">
                  <c:v>27.17991798628381</c:v>
                </c:pt>
                <c:pt idx="9">
                  <c:v>-3.335622400556986</c:v>
                </c:pt>
                <c:pt idx="10">
                  <c:v>3.601186532395168</c:v>
                </c:pt>
                <c:pt idx="11">
                  <c:v>-7.387984547035296</c:v>
                </c:pt>
                <c:pt idx="12">
                  <c:v>-5.419904912492267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267064"/>
        <c:axId val="2120268888"/>
      </c:scatterChart>
      <c:valAx>
        <c:axId val="2120267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0268888"/>
        <c:crosses val="autoZero"/>
        <c:crossBetween val="midCat"/>
      </c:valAx>
      <c:valAx>
        <c:axId val="2120268888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202670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51</xdr:row>
      <xdr:rowOff>118533</xdr:rowOff>
    </xdr:from>
    <xdr:to>
      <xdr:col>13</xdr:col>
      <xdr:colOff>568961</xdr:colOff>
      <xdr:row>82</xdr:row>
      <xdr:rowOff>71120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821266</xdr:colOff>
      <xdr:row>46</xdr:row>
      <xdr:rowOff>8465</xdr:rowOff>
    </xdr:from>
    <xdr:to>
      <xdr:col>15</xdr:col>
      <xdr:colOff>406399</xdr:colOff>
      <xdr:row>75</xdr:row>
      <xdr:rowOff>8466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279400</xdr:colOff>
      <xdr:row>49</xdr:row>
      <xdr:rowOff>126999</xdr:rowOff>
    </xdr:from>
    <xdr:to>
      <xdr:col>14</xdr:col>
      <xdr:colOff>414867</xdr:colOff>
      <xdr:row>79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482600</xdr:colOff>
      <xdr:row>46</xdr:row>
      <xdr:rowOff>25400</xdr:rowOff>
    </xdr:from>
    <xdr:to>
      <xdr:col>15</xdr:col>
      <xdr:colOff>127000</xdr:colOff>
      <xdr:row>75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533401</xdr:colOff>
      <xdr:row>49</xdr:row>
      <xdr:rowOff>25400</xdr:rowOff>
    </xdr:from>
    <xdr:to>
      <xdr:col>14</xdr:col>
      <xdr:colOff>143934</xdr:colOff>
      <xdr:row>79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4.vml"/><Relationship Id="rId3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Relationship Id="rId2" Type="http://schemas.openxmlformats.org/officeDocument/2006/relationships/vmlDrawing" Target="../drawings/vmlDrawing5.vml"/><Relationship Id="rId3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 enableFormatConditionsCalculation="0"/>
  <dimension ref="A1:AB177"/>
  <sheetViews>
    <sheetView topLeftCell="D51" zoomScale="125" zoomScaleNormal="125" zoomScalePageLayoutView="125" workbookViewId="0">
      <selection activeCell="E4" sqref="E4:F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-40</v>
      </c>
      <c r="C4">
        <v>92.906300000000002</v>
      </c>
      <c r="D4">
        <v>1.5304099999999999E-2</v>
      </c>
      <c r="E4" s="21">
        <v>92.908000000000001</v>
      </c>
      <c r="F4" s="21">
        <v>8.9810299999999992E-3</v>
      </c>
      <c r="G4" s="11"/>
      <c r="H4" s="11"/>
      <c r="I4" s="7" t="s">
        <v>30</v>
      </c>
      <c r="J4" s="20">
        <f>B4</f>
        <v>-40</v>
      </c>
      <c r="K4">
        <v>92.895799999999994</v>
      </c>
      <c r="L4">
        <v>9.5716599999999992E-3</v>
      </c>
      <c r="M4" s="21">
        <f>E4</f>
        <v>92.908000000000001</v>
      </c>
      <c r="N4" s="21">
        <f>F4</f>
        <v>8.9810299999999992E-3</v>
      </c>
      <c r="P4" s="7" t="s">
        <v>30</v>
      </c>
      <c r="Q4" s="20">
        <f>B4</f>
        <v>-40</v>
      </c>
      <c r="R4">
        <v>92.912099999999995</v>
      </c>
      <c r="S4">
        <v>6.7838300000000002E-3</v>
      </c>
      <c r="T4" s="21">
        <f>E4</f>
        <v>92.908000000000001</v>
      </c>
      <c r="U4" s="21">
        <f>F4</f>
        <v>8.9810299999999992E-3</v>
      </c>
    </row>
    <row r="5" spans="1:21">
      <c r="B5">
        <v>-24</v>
      </c>
      <c r="C5">
        <v>92.914299999999997</v>
      </c>
      <c r="D5">
        <v>1.5805300000000001E-2</v>
      </c>
      <c r="E5" s="21">
        <v>92.908000000000001</v>
      </c>
      <c r="F5" s="21">
        <v>7.8962000000000008E-3</v>
      </c>
      <c r="G5" s="3"/>
      <c r="H5" s="3"/>
      <c r="I5" s="3"/>
      <c r="J5" s="20">
        <f t="shared" ref="J5:J16" si="0">B5</f>
        <v>-24</v>
      </c>
      <c r="K5">
        <v>92.894599999999997</v>
      </c>
      <c r="L5">
        <v>8.8590300000000004E-3</v>
      </c>
      <c r="M5" s="21">
        <f t="shared" ref="M5:M16" si="1">E5</f>
        <v>92.908000000000001</v>
      </c>
      <c r="N5" s="21">
        <f t="shared" ref="N5:N16" si="2">F5</f>
        <v>7.8962000000000008E-3</v>
      </c>
      <c r="O5" s="3"/>
      <c r="P5" s="3"/>
      <c r="Q5" s="20">
        <f t="shared" ref="Q5:Q16" si="3">B5</f>
        <v>-24</v>
      </c>
      <c r="R5">
        <v>92.909800000000004</v>
      </c>
      <c r="S5">
        <v>6.8785599999999997E-3</v>
      </c>
      <c r="T5" s="21">
        <f t="shared" ref="T5:T16" si="4">E5</f>
        <v>92.908000000000001</v>
      </c>
      <c r="U5" s="21">
        <f t="shared" ref="U5:U16" si="5">F5</f>
        <v>7.8962000000000008E-3</v>
      </c>
    </row>
    <row r="6" spans="1:21">
      <c r="B6">
        <v>-16</v>
      </c>
      <c r="C6">
        <v>92.847999999999999</v>
      </c>
      <c r="D6">
        <v>1.4352999999999999E-2</v>
      </c>
      <c r="E6" s="21">
        <v>92.908000000000001</v>
      </c>
      <c r="F6" s="21">
        <v>8.6542000000000008E-3</v>
      </c>
      <c r="G6"/>
      <c r="I6"/>
      <c r="J6" s="20">
        <f t="shared" si="0"/>
        <v>-16</v>
      </c>
      <c r="K6">
        <v>92.920699999999997</v>
      </c>
      <c r="L6">
        <v>9.1288099999999994E-3</v>
      </c>
      <c r="M6" s="21">
        <f t="shared" si="1"/>
        <v>92.908000000000001</v>
      </c>
      <c r="N6" s="21">
        <f t="shared" si="2"/>
        <v>8.6542000000000008E-3</v>
      </c>
      <c r="O6" s="3"/>
      <c r="P6"/>
      <c r="Q6" s="20">
        <f t="shared" si="3"/>
        <v>-16</v>
      </c>
      <c r="R6">
        <v>92.927800000000005</v>
      </c>
      <c r="S6">
        <v>6.8396400000000001E-3</v>
      </c>
      <c r="T6" s="21">
        <f t="shared" si="4"/>
        <v>92.908000000000001</v>
      </c>
      <c r="U6" s="21">
        <f t="shared" si="5"/>
        <v>8.6542000000000008E-3</v>
      </c>
    </row>
    <row r="7" spans="1:21">
      <c r="B7">
        <v>-12</v>
      </c>
      <c r="C7">
        <v>92.624300000000005</v>
      </c>
      <c r="D7">
        <v>1.4730200000000001E-2</v>
      </c>
      <c r="E7" s="21">
        <v>92.907999999987055</v>
      </c>
      <c r="F7" s="21">
        <v>1.00158E-2</v>
      </c>
      <c r="G7"/>
      <c r="I7"/>
      <c r="J7" s="20">
        <f t="shared" si="0"/>
        <v>-12</v>
      </c>
      <c r="K7">
        <v>92.996200000000002</v>
      </c>
      <c r="L7">
        <v>8.5569900000000004E-3</v>
      </c>
      <c r="M7" s="21">
        <f t="shared" si="1"/>
        <v>92.907999999987055</v>
      </c>
      <c r="N7" s="21">
        <f t="shared" si="2"/>
        <v>1.00158E-2</v>
      </c>
      <c r="O7" s="11"/>
      <c r="P7"/>
      <c r="Q7" s="20">
        <f t="shared" si="3"/>
        <v>-12</v>
      </c>
      <c r="R7">
        <v>92.992800000000003</v>
      </c>
      <c r="S7">
        <v>6.5897600000000001E-3</v>
      </c>
      <c r="T7" s="21">
        <f t="shared" si="4"/>
        <v>92.907999999987055</v>
      </c>
      <c r="U7" s="21">
        <f t="shared" si="5"/>
        <v>1.00158E-2</v>
      </c>
    </row>
    <row r="8" spans="1:21">
      <c r="B8">
        <v>-8</v>
      </c>
      <c r="C8">
        <v>92.779499999999999</v>
      </c>
      <c r="D8">
        <v>1.9320500000000001E-2</v>
      </c>
      <c r="E8" s="21">
        <v>92.799667726631583</v>
      </c>
      <c r="F8" s="21">
        <v>1.4636400000000001E-2</v>
      </c>
      <c r="G8"/>
      <c r="I8"/>
      <c r="J8" s="20">
        <f t="shared" si="0"/>
        <v>-8</v>
      </c>
      <c r="K8">
        <v>92.960599999999999</v>
      </c>
      <c r="L8">
        <v>1.12035E-2</v>
      </c>
      <c r="M8" s="21">
        <f t="shared" si="1"/>
        <v>92.799667726631583</v>
      </c>
      <c r="N8" s="21">
        <f t="shared" si="2"/>
        <v>1.4636400000000001E-2</v>
      </c>
      <c r="P8"/>
      <c r="Q8" s="20">
        <f t="shared" si="3"/>
        <v>-8</v>
      </c>
      <c r="R8">
        <v>92.849500000000006</v>
      </c>
      <c r="S8">
        <v>9.8867399999999998E-3</v>
      </c>
      <c r="T8" s="21">
        <f t="shared" si="4"/>
        <v>92.799667726631583</v>
      </c>
      <c r="U8" s="21">
        <f t="shared" si="5"/>
        <v>1.4636400000000001E-2</v>
      </c>
    </row>
    <row r="9" spans="1:21">
      <c r="B9">
        <v>-4</v>
      </c>
      <c r="C9">
        <v>92.909300000000002</v>
      </c>
      <c r="D9">
        <v>2.8524299999999999E-2</v>
      </c>
      <c r="E9" s="21">
        <v>92.727583995421639</v>
      </c>
      <c r="F9" s="21">
        <v>1.83012E-2</v>
      </c>
      <c r="G9"/>
      <c r="H9"/>
      <c r="I9"/>
      <c r="J9" s="20">
        <f t="shared" si="0"/>
        <v>-4</v>
      </c>
      <c r="K9">
        <v>92.733500000000006</v>
      </c>
      <c r="L9">
        <v>1.7724899999999998E-2</v>
      </c>
      <c r="M9" s="21">
        <f t="shared" si="1"/>
        <v>92.727583995421639</v>
      </c>
      <c r="N9" s="21">
        <f t="shared" si="2"/>
        <v>1.83012E-2</v>
      </c>
      <c r="O9"/>
      <c r="P9"/>
      <c r="Q9" s="20">
        <f t="shared" si="3"/>
        <v>-4</v>
      </c>
      <c r="R9">
        <v>92.689700000000002</v>
      </c>
      <c r="S9">
        <v>1.2704200000000001E-2</v>
      </c>
      <c r="T9" s="21">
        <f t="shared" si="4"/>
        <v>92.727583995421639</v>
      </c>
      <c r="U9" s="21">
        <f t="shared" si="5"/>
        <v>1.83012E-2</v>
      </c>
    </row>
    <row r="10" spans="1:21">
      <c r="B10">
        <v>0</v>
      </c>
      <c r="C10">
        <v>92.913700000000006</v>
      </c>
      <c r="D10">
        <v>3.3545499999999999E-2</v>
      </c>
      <c r="E10" s="21">
        <v>92.727583995421242</v>
      </c>
      <c r="F10" s="21">
        <v>1.8098900000000001E-2</v>
      </c>
      <c r="G10"/>
      <c r="H10"/>
      <c r="I10"/>
      <c r="J10" s="20">
        <f t="shared" si="0"/>
        <v>0</v>
      </c>
      <c r="K10">
        <v>92.727999999999994</v>
      </c>
      <c r="L10">
        <v>1.81808E-2</v>
      </c>
      <c r="M10" s="21">
        <f t="shared" si="1"/>
        <v>92.727583995421242</v>
      </c>
      <c r="N10" s="21">
        <f t="shared" si="2"/>
        <v>1.8098900000000001E-2</v>
      </c>
      <c r="O10"/>
      <c r="P10"/>
      <c r="Q10" s="20">
        <f t="shared" si="3"/>
        <v>0</v>
      </c>
      <c r="R10">
        <v>92.663899999999998</v>
      </c>
      <c r="S10">
        <v>1.60958E-2</v>
      </c>
      <c r="T10" s="21">
        <f t="shared" si="4"/>
        <v>92.727583995421242</v>
      </c>
      <c r="U10" s="21">
        <f t="shared" si="5"/>
        <v>1.8098900000000001E-2</v>
      </c>
    </row>
    <row r="11" spans="1:21">
      <c r="B11">
        <v>4</v>
      </c>
      <c r="C11">
        <v>92.913399999999996</v>
      </c>
      <c r="D11">
        <v>3.4571699999999997E-2</v>
      </c>
      <c r="E11" s="21">
        <v>92.733047746676689</v>
      </c>
      <c r="F11" s="21">
        <v>1.5768500000000001E-2</v>
      </c>
      <c r="G11"/>
      <c r="H11"/>
      <c r="I11"/>
      <c r="J11" s="20">
        <f t="shared" si="0"/>
        <v>4</v>
      </c>
      <c r="K11">
        <v>92.743200000000002</v>
      </c>
      <c r="L11">
        <v>1.8677300000000001E-2</v>
      </c>
      <c r="M11" s="21">
        <f t="shared" si="1"/>
        <v>92.733047746676689</v>
      </c>
      <c r="N11" s="21">
        <f t="shared" si="2"/>
        <v>1.5768500000000001E-2</v>
      </c>
      <c r="O11"/>
      <c r="P11"/>
      <c r="Q11" s="20">
        <f t="shared" si="3"/>
        <v>4</v>
      </c>
      <c r="R11">
        <v>92.680700000000002</v>
      </c>
      <c r="S11">
        <v>1.35695E-2</v>
      </c>
      <c r="T11" s="21">
        <f t="shared" si="4"/>
        <v>92.733047746676689</v>
      </c>
      <c r="U11" s="21">
        <f t="shared" si="5"/>
        <v>1.5768500000000001E-2</v>
      </c>
    </row>
    <row r="12" spans="1:21">
      <c r="B12">
        <v>8</v>
      </c>
      <c r="C12">
        <v>92.800899999999999</v>
      </c>
      <c r="D12">
        <v>2.1220900000000001E-2</v>
      </c>
      <c r="E12" s="21">
        <v>92.907999849574907</v>
      </c>
      <c r="F12" s="21">
        <v>9.8871099999999993E-3</v>
      </c>
      <c r="G12"/>
      <c r="H12"/>
      <c r="I12"/>
      <c r="J12" s="20">
        <f t="shared" si="0"/>
        <v>8</v>
      </c>
      <c r="K12">
        <v>92.952200000000005</v>
      </c>
      <c r="L12">
        <v>1.3049699999999999E-2</v>
      </c>
      <c r="M12" s="21">
        <f t="shared" si="1"/>
        <v>92.907999849574907</v>
      </c>
      <c r="N12" s="21">
        <f t="shared" si="2"/>
        <v>9.8871099999999993E-3</v>
      </c>
      <c r="O12"/>
      <c r="P12"/>
      <c r="Q12" s="20">
        <f t="shared" si="3"/>
        <v>8</v>
      </c>
      <c r="R12">
        <v>92.798000000000002</v>
      </c>
      <c r="S12">
        <v>1.07695E-2</v>
      </c>
      <c r="T12" s="21">
        <f t="shared" si="4"/>
        <v>92.907999849574907</v>
      </c>
      <c r="U12" s="21">
        <f t="shared" si="5"/>
        <v>9.8871099999999993E-3</v>
      </c>
    </row>
    <row r="13" spans="1:21">
      <c r="B13">
        <v>12</v>
      </c>
      <c r="C13">
        <v>92.626599999999996</v>
      </c>
      <c r="D13">
        <v>1.51431E-2</v>
      </c>
      <c r="E13" s="21">
        <v>92.908000000000001</v>
      </c>
      <c r="F13" s="21">
        <v>8.8380400000000001E-3</v>
      </c>
      <c r="G13"/>
      <c r="H13"/>
      <c r="I13"/>
      <c r="J13" s="20">
        <f t="shared" si="0"/>
        <v>12</v>
      </c>
      <c r="K13">
        <v>92.993899999999996</v>
      </c>
      <c r="L13">
        <v>9.0417499999999994E-3</v>
      </c>
      <c r="M13" s="21">
        <f t="shared" si="1"/>
        <v>92.908000000000001</v>
      </c>
      <c r="N13" s="21">
        <f t="shared" si="2"/>
        <v>8.8380400000000001E-3</v>
      </c>
      <c r="O13"/>
      <c r="P13"/>
      <c r="Q13" s="20">
        <f t="shared" si="3"/>
        <v>12</v>
      </c>
      <c r="R13">
        <v>92.978700000000003</v>
      </c>
      <c r="S13">
        <v>6.6654899999999996E-3</v>
      </c>
      <c r="T13" s="21">
        <f t="shared" si="4"/>
        <v>92.908000000000001</v>
      </c>
      <c r="U13" s="21">
        <f t="shared" si="5"/>
        <v>8.8380400000000001E-3</v>
      </c>
    </row>
    <row r="14" spans="1:21">
      <c r="B14">
        <v>16</v>
      </c>
      <c r="C14">
        <v>92.840100000000007</v>
      </c>
      <c r="D14">
        <v>1.30838E-2</v>
      </c>
      <c r="E14" s="21">
        <v>92.908000000000001</v>
      </c>
      <c r="F14" s="21">
        <v>8.5263000000000005E-3</v>
      </c>
      <c r="H14"/>
      <c r="I14"/>
      <c r="J14" s="20">
        <f t="shared" si="0"/>
        <v>16</v>
      </c>
      <c r="K14">
        <v>92.919499999999999</v>
      </c>
      <c r="L14">
        <v>9.5433199999999992E-3</v>
      </c>
      <c r="M14" s="21">
        <f t="shared" si="1"/>
        <v>92.908000000000001</v>
      </c>
      <c r="N14" s="21">
        <f t="shared" si="2"/>
        <v>8.5263000000000005E-3</v>
      </c>
      <c r="O14"/>
      <c r="P14"/>
      <c r="Q14" s="20">
        <f t="shared" si="3"/>
        <v>16</v>
      </c>
      <c r="R14">
        <v>92.932599999999994</v>
      </c>
      <c r="S14">
        <v>7.0563300000000004E-3</v>
      </c>
      <c r="T14" s="21">
        <f t="shared" si="4"/>
        <v>92.908000000000001</v>
      </c>
      <c r="U14" s="21">
        <f t="shared" si="5"/>
        <v>8.5263000000000005E-3</v>
      </c>
    </row>
    <row r="15" spans="1:21">
      <c r="B15">
        <v>24</v>
      </c>
      <c r="C15">
        <v>92.921599999999998</v>
      </c>
      <c r="D15">
        <v>1.4779499999999999E-2</v>
      </c>
      <c r="E15" s="21">
        <v>92.908000000000001</v>
      </c>
      <c r="F15" s="21">
        <v>9.2396300000000004E-3</v>
      </c>
      <c r="H15"/>
      <c r="I15"/>
      <c r="J15" s="20">
        <f t="shared" si="0"/>
        <v>24</v>
      </c>
      <c r="K15">
        <v>92.892600000000002</v>
      </c>
      <c r="L15">
        <v>9.2621200000000004E-3</v>
      </c>
      <c r="M15" s="21">
        <f t="shared" si="1"/>
        <v>92.908000000000001</v>
      </c>
      <c r="N15" s="21">
        <f t="shared" si="2"/>
        <v>9.2396300000000004E-3</v>
      </c>
      <c r="O15"/>
      <c r="P15"/>
      <c r="Q15" s="20">
        <f t="shared" si="3"/>
        <v>24</v>
      </c>
      <c r="R15">
        <v>92.906899999999993</v>
      </c>
      <c r="S15">
        <v>7.0079699999999997E-3</v>
      </c>
      <c r="T15" s="21">
        <f t="shared" si="4"/>
        <v>92.908000000000001</v>
      </c>
      <c r="U15" s="21">
        <f t="shared" si="5"/>
        <v>9.2396300000000004E-3</v>
      </c>
    </row>
    <row r="16" spans="1:21">
      <c r="B16">
        <v>40</v>
      </c>
      <c r="C16">
        <v>92.934299999999993</v>
      </c>
      <c r="D16">
        <v>1.5309E-2</v>
      </c>
      <c r="E16" s="21">
        <v>92.908000000000001</v>
      </c>
      <c r="F16" s="21">
        <v>9.1296399999999996E-3</v>
      </c>
      <c r="H16"/>
      <c r="I16"/>
      <c r="J16" s="20">
        <f t="shared" si="0"/>
        <v>40</v>
      </c>
      <c r="K16">
        <v>92.893100000000004</v>
      </c>
      <c r="L16">
        <v>9.1966900000000004E-3</v>
      </c>
      <c r="M16" s="21">
        <f t="shared" si="1"/>
        <v>92.908000000000001</v>
      </c>
      <c r="N16" s="21">
        <f t="shared" si="2"/>
        <v>9.1296399999999996E-3</v>
      </c>
      <c r="O16"/>
      <c r="P16"/>
      <c r="Q16" s="20">
        <f t="shared" si="3"/>
        <v>40</v>
      </c>
      <c r="R16">
        <v>92.905600000000007</v>
      </c>
      <c r="S16">
        <v>7.1891000000000004E-3</v>
      </c>
      <c r="T16" s="21">
        <f t="shared" si="4"/>
        <v>92.908000000000001</v>
      </c>
      <c r="U16" s="21">
        <f t="shared" si="5"/>
        <v>9.1296399999999996E-3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14.101135279220856</v>
      </c>
      <c r="D36" s="6">
        <f>1000000/TAN(E4*PI()/360)*SQRT((D4*PI()/360)^2+(F4*PI()/360)^2)</f>
        <v>147.18525506449987</v>
      </c>
      <c r="F36" s="6">
        <f>1000000*(SIN(M4*PI()/360)/SIN(K4*PI()/360)-1)</f>
        <v>101.21007556951334</v>
      </c>
      <c r="G36" s="6">
        <f>1000000/TAN(M4*PI()/360)*SQRT((L4*PI()/360)^2+(N4*PI()/360)^2)</f>
        <v>108.86981840111783</v>
      </c>
      <c r="H36" s="6"/>
      <c r="I36" s="6">
        <f>1000000*(SIN(T4*PI()/360)/SIN(R4*PI()/360)-1)</f>
        <v>-34.006078891479774</v>
      </c>
      <c r="J36" s="6">
        <f>1000000/TAN(T4*PI()/360)*SQRT((S4*PI()/360)^2+(U4*PI()/360)^2)</f>
        <v>93.357321944776032</v>
      </c>
      <c r="K36" s="18"/>
      <c r="L36" s="7">
        <f>B36</f>
        <v>-40</v>
      </c>
      <c r="M36" s="18">
        <f>(U37/(1+V37)*C36+V37*U37/(1+V37)/(1-2*V37)*C36+W37*X37/(1+X37)/(1-2*X37)*F36+Z37*Y37/(1+Z37)/(1-2*Z37)*I36)/1000</f>
        <v>12.128305147618422</v>
      </c>
      <c r="N36" s="18">
        <f>(W37/(1+X37)*F36+X37*W37/(1+X37)/(1-2*X37)*F36+U37*V37/(1+V37)/(1-2*V37)*C36+Z37*Y37/(1+Z37)/(1-2*Z37)*I36)/1000</f>
        <v>26.199749348357976</v>
      </c>
      <c r="O36" s="18">
        <f>(Y37/(1+Z37)*I36+Z37*Y37/(1+Z37)/(1-2*Z37)*I36+W37*X37/(1+X37)/(1-2*X37)*F36+V37*U37/(1+V37)/(1-2*V37)*C36)/1000</f>
        <v>4.3571397815821671</v>
      </c>
      <c r="Q36" s="18">
        <f>(SQRT((U37/(1+V37)*D36)^2+(V37*U37/(1+V37)/(1-2*V37)*D36)^2+(X37*W37/(1+X37)/(1-2*X37)*G36)^2+(Z37*Y37/(1+Z37)/(1-2*Z37)*J36)^2))/1000</f>
        <v>34.426588374736262</v>
      </c>
      <c r="R36" s="18">
        <f>(SQRT((W37/(1+X37)*G36)^2+(X37*W37/(1+X37)/(1-2*X37)*G36)^2+(V37*U37/(1+V37)/(1-2*V37)*D36)^2+(Z37*Y37/(1+Z37)/(1-2*Z37)*J36)^2))/1000</f>
        <v>30.482433259664855</v>
      </c>
      <c r="S36" s="18">
        <f>(SQRT((Y37/(1+Z37)*J36)^2+(Z37*Y37/(1+Z37)/(1-2*Z37)*J36)^2+(V37*U37/(1+V37)/(1-2*V37)*D36)^2+(X37*W37/(1+X37)/(1-2*X37)*G36)^2))/1000</f>
        <v>29.108735734724746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6">B5</f>
        <v>-24</v>
      </c>
      <c r="C37" s="6">
        <f t="shared" ref="C37:C48" si="7">1000000*(SIN(E5*PI()/360)/SIN(C5*PI()/360)-1)</f>
        <v>-52.251762008959091</v>
      </c>
      <c r="D37" s="6">
        <f t="shared" ref="D37:D48" si="8">1000000/TAN(E5*PI()/360)*SQRT((D5*PI()/360)^2+(F5*PI()/360)^2)</f>
        <v>146.54888523831076</v>
      </c>
      <c r="F37" s="6">
        <f>1000000*(SIN(M5*PI()/360)/SIN(K5*PI()/360)-1)</f>
        <v>111.16688401369146</v>
      </c>
      <c r="G37" s="6">
        <f>1000000/TAN(M5*PI()/360)*SQRT((L5*PI()/360)^2+(N5*PI()/360)^2)</f>
        <v>98.434403652794572</v>
      </c>
      <c r="I37" s="6">
        <f>1000000*(SIN(T5*PI()/360)/SIN(R5*PI()/360)-1)</f>
        <v>-14.929940496455352</v>
      </c>
      <c r="J37" s="6">
        <f>1000000/TAN(T5*PI()/360)*SQRT((S5*PI()/360)^2+(U5*PI()/360)^2)</f>
        <v>86.86179480415953</v>
      </c>
      <c r="K37" s="18"/>
      <c r="L37" s="7">
        <f t="shared" ref="L37:L48" si="9">B37</f>
        <v>-24</v>
      </c>
      <c r="M37" s="18">
        <f>(U38/(1+V38)*C37+V38*U38/(1+V38)/(1-2*V38)*C37+W38*X38/(1+X38)/(1-2*X38)*F37+Z38*Y38/(1+Z38)/(1-2*Z38)*I37)/1000</f>
        <v>-3.1116953340982927</v>
      </c>
      <c r="N37" s="18">
        <f>(W38/(1+X38)*F37+X38*W38/(1+X38)/(1-2*X38)*F37+U38*V38/(1+V38)/(1-2*V38)*C37+Z38*Y38/(1+Z38)/(1-2*Z38)*I37)/1000</f>
        <v>23.286701331099103</v>
      </c>
      <c r="O37" s="18">
        <f>(Y38/(1+Z38)*I37+Z38*Y38/(1+Z38)/(1-2*Z38)*I37+W38*X38/(1+X38)/(1-2*X38)*F37+V38*U38/(1+V38)/(1-2*V38)*C37)/1000</f>
        <v>2.9172142948446207</v>
      </c>
      <c r="Q37" s="18">
        <f>(SQRT((U38/(1+V38)*D37)^2+(V38*U38/(1+V38)/(1-2*V38)*D37)^2+(X38*W38/(1+X38)/(1-2*X38)*G37)^2+(Z38*Y38/(1+Z38)/(1-2*Z38)*J37)^2))/1000</f>
        <v>33.595124443805915</v>
      </c>
      <c r="R37" s="18">
        <f>(SQRT((W38/(1+X38)*G37)^2+(X38*W38/(1+X38)/(1-2*X38)*G37)^2+(V38*U38/(1+V38)/(1-2*V38)*D37)^2+(Z38*Y38/(1+Z38)/(1-2*Z38)*J37)^2))/1000</f>
        <v>28.653936759383416</v>
      </c>
      <c r="S37" s="18">
        <f>(SQRT((Y38/(1+Z38)*J37)^2+(Z38*Y38/(1+Z38)/(1-2*Z38)*J37)^2+(V38*U38/(1+V38)/(1-2*V38)*D37)^2+(X38*W38/(1+X38)/(1-2*X38)*G37)^2))/1000</f>
        <v>27.660291111377472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6"/>
        <v>-16</v>
      </c>
      <c r="C38" s="6">
        <f t="shared" si="7"/>
        <v>498.06122237661123</v>
      </c>
      <c r="D38" s="6">
        <f t="shared" si="8"/>
        <v>139.01908996094789</v>
      </c>
      <c r="F38" s="6">
        <f>1000000*(SIN(M6*PI()/360)/SIN(K6*PI()/360)-1)</f>
        <v>-105.32423174625106</v>
      </c>
      <c r="G38" s="6">
        <f>1000000/TAN(M6*PI()/360)*SQRT((L6*PI()/360)^2+(N6*PI()/360)^2)</f>
        <v>104.33752685991594</v>
      </c>
      <c r="I38" s="6">
        <f>1000000*(SIN(T6*PI()/360)/SIN(R6*PI()/360)-1)</f>
        <v>-164.19126271882689</v>
      </c>
      <c r="J38" s="6">
        <f>1000000/TAN(T6*PI()/360)*SQRT((S6*PI()/360)^2+(U6*PI()/360)^2)</f>
        <v>91.495101681159838</v>
      </c>
      <c r="K38" s="18"/>
      <c r="L38" s="7">
        <f t="shared" si="9"/>
        <v>-16</v>
      </c>
      <c r="M38" s="18">
        <f>(U39/(1+V39)*C38+V39*U39/(1+V39)/(1-2*V39)*C38+W39*X39/(1+X39)/(1-2*X39)*F38+Z39*Y39/(1+Z39)/(1-2*Z39)*I38)/1000</f>
        <v>108.14523757319601</v>
      </c>
      <c r="N38" s="18">
        <f>(W39/(1+X39)*F38+X39*W39/(1+X39)/(1-2*X39)*F38+U39*V39/(1+V39)/(1-2*V39)*C38+Z39*Y39/(1+Z39)/(1-2*Z39)*I38)/1000</f>
        <v>10.675279599502897</v>
      </c>
      <c r="O38" s="18">
        <f>(Y39/(1+Z39)*I38+Z39*Y39/(1+Z39)/(1-2*Z39)*I38+W39*X39/(1+X39)/(1-2*X39)*F38+V39*U39/(1+V39)/(1-2*V39)*C38)/1000</f>
        <v>1.1659899808560295</v>
      </c>
      <c r="Q38" s="18">
        <f>(SQRT((U39/(1+V39)*D38)^2+(V39*U39/(1+V39)/(1-2*V39)*D38)^2+(X39*W39/(1+X39)/(1-2*X39)*G38)^2+(Z39*Y39/(1+Z39)/(1-2*Z39)*J38)^2))/1000</f>
        <v>32.720928845817596</v>
      </c>
      <c r="R38" s="18">
        <f>(SQRT((W39/(1+X39)*G38)^2+(X39*W39/(1+X39)/(1-2*X39)*G38)^2+(V39*U39/(1+V39)/(1-2*V39)*D38)^2+(Z39*Y39/(1+Z39)/(1-2*Z39)*J38)^2))/1000</f>
        <v>29.161969206609854</v>
      </c>
      <c r="S38" s="18">
        <f>(SQRT((Y39/(1+Z39)*J38)^2+(Z39*Y39/(1+Z39)/(1-2*Z39)*J38)^2+(V39*U39/(1+V39)/(1-2*V39)*D38)^2+(X39*W39/(1+X39)/(1-2*X39)*G38)^2))/1000</f>
        <v>28.014161273526895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6"/>
        <v>-12</v>
      </c>
      <c r="C39" s="6">
        <f t="shared" si="7"/>
        <v>2361.806335684058</v>
      </c>
      <c r="D39" s="6">
        <f t="shared" si="8"/>
        <v>147.74993114780378</v>
      </c>
      <c r="F39" s="6">
        <f>1000000*(SIN(M7*PI()/360)/SIN(K7*PI()/360)-1)</f>
        <v>-730.75337728978343</v>
      </c>
      <c r="G39" s="6">
        <f>1000000/TAN(M7*PI()/360)*SQRT((L7*PI()/360)^2+(N7*PI()/360)^2)</f>
        <v>109.26808911943662</v>
      </c>
      <c r="I39" s="6">
        <f>1000000*(SIN(T7*PI()/360)/SIN(R7*PI()/360)-1)</f>
        <v>-702.61450628505975</v>
      </c>
      <c r="J39" s="6">
        <f>1000000/TAN(T7*PI()/360)*SQRT((S7*PI()/360)^2+(U7*PI()/360)^2)</f>
        <v>99.445756786367014</v>
      </c>
      <c r="K39" s="18"/>
      <c r="L39" s="7">
        <f t="shared" si="9"/>
        <v>-12</v>
      </c>
      <c r="M39" s="18">
        <f>(U40/(1+V40)*C39+V40*U40/(1+V40)/(1-2*V40)*C39+W40*X40/(1+X40)/(1-2*X40)*F39+Z40*Y40/(1+Z40)/(1-2*Z40)*I39)/1000</f>
        <v>494.0064513083488</v>
      </c>
      <c r="N39" s="18">
        <f>(W40/(1+X40)*F39+X40*W40/(1+X40)/(1-2*X40)*F39+U40*V40/(1+V40)/(1-2*V40)*C39+Z40*Y40/(1+Z40)/(1-2*Z40)*I39)/1000</f>
        <v>-5.5608869412716881</v>
      </c>
      <c r="O39" s="18">
        <f>(Y40/(1+Z40)*I39+Z40*Y40/(1+Z40)/(1-2*Z40)*I39+W40*X40/(1+X40)/(1-2*X40)*F39+V40*U40/(1+V40)/(1-2*V40)*C39)/1000</f>
        <v>-1.0153770097394008</v>
      </c>
      <c r="Q39" s="18">
        <f>(SQRT((U40/(1+V40)*D39)^2+(V40*U40/(1+V40)/(1-2*V40)*D39)^2+(X40*W40/(1+X40)/(1-2*X40)*G39)^2+(Z40*Y40/(1+Z40)/(1-2*Z40)*J39)^2))/1000</f>
        <v>34.792039188152252</v>
      </c>
      <c r="R39" s="18">
        <f>(SQRT((W40/(1+X40)*G39)^2+(X40*W40/(1+X40)/(1-2*X40)*G39)^2+(V40*U40/(1+V40)/(1-2*V40)*D39)^2+(Z40*Y40/(1+Z40)/(1-2*Z40)*J39)^2))/1000</f>
        <v>30.860912355530164</v>
      </c>
      <c r="S39" s="18">
        <f>(SQRT((Y40/(1+Z40)*J39)^2+(Z40*Y40/(1+Z40)/(1-2*Z40)*J39)^2+(V40*U40/(1+V40)/(1-2*V40)*D39)^2+(X40*W40/(1+X40)/(1-2*X40)*G39)^2))/1000</f>
        <v>29.9816668569317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6"/>
        <v>-8</v>
      </c>
      <c r="C40" s="6">
        <f t="shared" si="7"/>
        <v>167.64387197043538</v>
      </c>
      <c r="D40" s="6">
        <f t="shared" si="8"/>
        <v>201.42989858841634</v>
      </c>
      <c r="F40" s="6">
        <f>1000000*(SIN(M8*PI()/360)/SIN(K8*PI()/360)-1)</f>
        <v>-1334.6286571930266</v>
      </c>
      <c r="G40" s="6">
        <f>1000000/TAN(M8*PI()/360)*SQRT((L8*PI()/360)^2+(N8*PI()/360)^2)</f>
        <v>153.17674008847055</v>
      </c>
      <c r="I40" s="6">
        <f>1000000*(SIN(T8*PI()/360)/SIN(R8*PI()/360)-1)</f>
        <v>-413.85628021872731</v>
      </c>
      <c r="J40" s="6">
        <f>1000000/TAN(T8*PI()/360)*SQRT((S8*PI()/360)^2+(U8*PI()/360)^2)</f>
        <v>146.78291248213125</v>
      </c>
      <c r="K40" s="18"/>
      <c r="L40" s="7">
        <f t="shared" si="9"/>
        <v>-8</v>
      </c>
      <c r="M40" s="18">
        <f>(U41/(1+V41)*C40+V41*U41/(1+V41)/(1-2*V41)*C40+W41*X41/(1+X41)/(1-2*X41)*F40+Z41*Y41/(1+Z41)/(1-2*Z41)*I40)/1000</f>
        <v>-164.44404207170479</v>
      </c>
      <c r="N40" s="18">
        <f>(W41/(1+X41)*F40+X41*W41/(1+X41)/(1-2*X41)*F40+U41*V41/(1+V41)/(1-2*V41)*C40+Z41*Y41/(1+Z41)/(1-2*Z41)*I40)/1000</f>
        <v>-407.11883524426401</v>
      </c>
      <c r="O40" s="18">
        <f>(Y41/(1+Z41)*I40+Z41*Y41/(1+Z41)/(1-2*Z41)*I40+W41*X41/(1+X41)/(1-2*X41)*F40+V41*U41/(1+V41)/(1-2*V41)*C40)/1000</f>
        <v>-258.37868204072333</v>
      </c>
      <c r="Q40" s="18">
        <f>(SQRT((U41/(1+V41)*D40)^2+(V41*U41/(1+V41)/(1-2*V41)*D40)^2+(X41*W41/(1+X41)/(1-2*X41)*G40)^2+(Z41*Y41/(1+Z41)/(1-2*Z41)*J40)^2))/1000</f>
        <v>48.114081200187329</v>
      </c>
      <c r="R40" s="18">
        <f>(SQRT((W41/(1+X41)*G40)^2+(X41*W41/(1+X41)/(1-2*X41)*G40)^2+(V41*U41/(1+V41)/(1-2*V41)*D40)^2+(Z41*Y41/(1+Z41)/(1-2*Z41)*J40)^2))/1000</f>
        <v>43.225706413167231</v>
      </c>
      <c r="S40" s="18">
        <f>(SQRT((Y41/(1+Z41)*J40)^2+(Z41*Y41/(1+Z41)/(1-2*Z41)*J40)^2+(V41*U41/(1+V41)/(1-2*V41)*D40)^2+(X41*W41/(1+X41)/(1-2*X41)*G40)^2))/1000</f>
        <v>42.642877148609109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6"/>
        <v>-4</v>
      </c>
      <c r="C41" s="6">
        <f t="shared" si="7"/>
        <v>-1508.4847163153725</v>
      </c>
      <c r="D41" s="6">
        <f t="shared" si="8"/>
        <v>281.99635251646055</v>
      </c>
      <c r="F41" s="6">
        <f t="shared" ref="F41:F48" si="10">1000000*(SIN(M9*PI()/360)/SIN(K9*PI()/360)-1)</f>
        <v>-49.222106559332346</v>
      </c>
      <c r="G41" s="6">
        <f t="shared" ref="G41:G48" si="11">1000000/TAN(M9*PI()/360)*SQRT((L9*PI()/360)^2+(N9*PI()/360)^2)</f>
        <v>211.99354745657462</v>
      </c>
      <c r="I41" s="6">
        <f t="shared" ref="I41:I48" si="12">1000000*(SIN(T9*PI()/360)/SIN(R9*PI()/360)-1)</f>
        <v>315.37904033474007</v>
      </c>
      <c r="J41" s="6">
        <f t="shared" ref="J41:J48" si="13">1000000/TAN(T9*PI()/360)*SQRT((S9*PI()/360)^2+(U9*PI()/360)^2)</f>
        <v>185.37465854353428</v>
      </c>
      <c r="K41" s="18"/>
      <c r="L41" s="7">
        <f t="shared" si="9"/>
        <v>-4</v>
      </c>
      <c r="M41" s="18">
        <f t="shared" ref="M41:M48" si="14">(U42/(1+V42)*C41+V42*U42/(1+V42)/(1-2*V42)*C41+W42*X42/(1+X42)/(1-2*X42)*F41+Z42*Y42/(1+Z42)/(1-2*Z42)*I41)/1000</f>
        <v>-394.1910893663636</v>
      </c>
      <c r="N41" s="18">
        <f t="shared" ref="N41:N48" si="15">(W42/(1+X42)*F41+X42*W42/(1+X42)/(1-2*X42)*F41+U42*V42/(1+V42)/(1-2*V42)*C41+Z42*Y42/(1+Z42)/(1-2*Z42)*I41)/1000</f>
        <v>-158.46405240577246</v>
      </c>
      <c r="O41" s="18">
        <f t="shared" ref="O41:O48" si="16">(Y42/(1+Z42)*I41+Z42*Y42/(1+Z42)/(1-2*Z42)*I41+W42*X42/(1+X42)/(1-2*X42)*F41+V42*U42/(1+V42)/(1-2*V42)*C41)/1000</f>
        <v>-99.56694406134541</v>
      </c>
      <c r="Q41" s="18">
        <f t="shared" ref="Q41:Q48" si="17">(SQRT((U42/(1+V42)*D41)^2+(V42*U42/(1+V42)/(1-2*V42)*D41)^2+(X42*W42/(1+X42)/(1-2*X42)*G41)^2+(Z42*Y42/(1+Z42)/(1-2*Z42)*J41)^2))/1000</f>
        <v>66.380734483802769</v>
      </c>
      <c r="R41" s="18">
        <f t="shared" ref="R41:R48" si="18">(SQRT((W42/(1+X42)*G41)^2+(X42*W42/(1+X42)/(1-2*X42)*G41)^2+(V42*U42/(1+V42)/(1-2*V42)*D41)^2+(Z42*Y42/(1+Z42)/(1-2*Z42)*J41)^2))/1000</f>
        <v>59.194850745643976</v>
      </c>
      <c r="S41" s="18">
        <f t="shared" ref="S41:S48" si="19">(SQRT((Y42/(1+Z42)*J41)^2+(Z42*Y42/(1+Z42)/(1-2*Z42)*J41)^2+(V42*U42/(1+V42)/(1-2*V42)*D41)^2+(X42*W42/(1+X42)/(1-2*X42)*G41)^2))/1000</f>
        <v>56.815613445669648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6"/>
        <v>0</v>
      </c>
      <c r="C42" s="6">
        <f t="shared" si="7"/>
        <v>-1544.9230250736966</v>
      </c>
      <c r="D42" s="6">
        <f t="shared" si="8"/>
        <v>317.15993521841949</v>
      </c>
      <c r="F42" s="6">
        <f t="shared" si="10"/>
        <v>-3.4614703086077725</v>
      </c>
      <c r="G42" s="6">
        <f t="shared" si="11"/>
        <v>213.45907641826838</v>
      </c>
      <c r="I42" s="6">
        <f t="shared" si="12"/>
        <v>530.33698873550247</v>
      </c>
      <c r="J42" s="6">
        <f t="shared" si="13"/>
        <v>201.53593826248365</v>
      </c>
      <c r="K42" s="18"/>
      <c r="L42" s="7">
        <f t="shared" si="9"/>
        <v>0</v>
      </c>
      <c r="M42" s="18">
        <f t="shared" si="14"/>
        <v>-372.90485966334433</v>
      </c>
      <c r="N42" s="18">
        <f t="shared" si="15"/>
        <v>-123.89953158590687</v>
      </c>
      <c r="O42" s="18">
        <f t="shared" si="16"/>
        <v>-37.670549740319842</v>
      </c>
      <c r="Q42" s="18">
        <f t="shared" si="17"/>
        <v>73.255446164479181</v>
      </c>
      <c r="R42" s="18">
        <f t="shared" si="18"/>
        <v>62.69357253152014</v>
      </c>
      <c r="S42" s="18">
        <f t="shared" si="19"/>
        <v>61.6552225505338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6"/>
        <v>4</v>
      </c>
      <c r="C43" s="6">
        <f t="shared" si="7"/>
        <v>-1497.0472297275439</v>
      </c>
      <c r="D43" s="6">
        <f t="shared" si="8"/>
        <v>316.1433938961863</v>
      </c>
      <c r="F43" s="6">
        <f t="shared" si="10"/>
        <v>-84.455697828000893</v>
      </c>
      <c r="G43" s="6">
        <f t="shared" si="11"/>
        <v>203.37035421035623</v>
      </c>
      <c r="I43" s="6">
        <f t="shared" si="12"/>
        <v>435.82748472936748</v>
      </c>
      <c r="J43" s="6">
        <f t="shared" si="13"/>
        <v>173.08339914468607</v>
      </c>
      <c r="K43" s="18"/>
      <c r="L43" s="7">
        <f t="shared" si="9"/>
        <v>4</v>
      </c>
      <c r="M43" s="18">
        <f t="shared" si="14"/>
        <v>-380.63369268300539</v>
      </c>
      <c r="N43" s="18">
        <f t="shared" si="15"/>
        <v>-152.4458298376947</v>
      </c>
      <c r="O43" s="18">
        <f t="shared" si="16"/>
        <v>-68.400084963042886</v>
      </c>
      <c r="Q43" s="18">
        <f t="shared" si="17"/>
        <v>71.567673536496301</v>
      </c>
      <c r="R43" s="18">
        <f t="shared" si="18"/>
        <v>59.942634457218475</v>
      </c>
      <c r="S43" s="18">
        <f t="shared" si="19"/>
        <v>57.407293917636778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6"/>
        <v>8</v>
      </c>
      <c r="C44" s="6">
        <f t="shared" si="7"/>
        <v>889.57809374368151</v>
      </c>
      <c r="D44" s="6">
        <f t="shared" si="8"/>
        <v>194.18614194482075</v>
      </c>
      <c r="F44" s="6">
        <f t="shared" si="10"/>
        <v>-366.41402786641299</v>
      </c>
      <c r="G44" s="6">
        <f t="shared" si="11"/>
        <v>135.80108469657648</v>
      </c>
      <c r="I44" s="6">
        <f t="shared" si="12"/>
        <v>913.69984636235915</v>
      </c>
      <c r="J44" s="6">
        <f t="shared" si="13"/>
        <v>121.26502924275088</v>
      </c>
      <c r="K44" s="18"/>
      <c r="L44" s="7">
        <f t="shared" si="9"/>
        <v>8</v>
      </c>
      <c r="M44" s="18">
        <f t="shared" si="14"/>
        <v>317.78266604916496</v>
      </c>
      <c r="N44" s="18">
        <f t="shared" si="15"/>
        <v>114.89163101984202</v>
      </c>
      <c r="O44" s="18">
        <f t="shared" si="16"/>
        <v>321.67925685679751</v>
      </c>
      <c r="Q44" s="18">
        <f t="shared" si="17"/>
        <v>44.989090873975329</v>
      </c>
      <c r="R44" s="18">
        <f t="shared" si="18"/>
        <v>39.003459666943208</v>
      </c>
      <c r="S44" s="18">
        <f t="shared" si="19"/>
        <v>37.732760083482766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6"/>
        <v>12</v>
      </c>
      <c r="C45" s="6">
        <f t="shared" si="7"/>
        <v>2342.5892282342706</v>
      </c>
      <c r="D45" s="6">
        <f t="shared" si="8"/>
        <v>145.43362582418138</v>
      </c>
      <c r="F45" s="6">
        <f t="shared" si="10"/>
        <v>-711.71852824469806</v>
      </c>
      <c r="G45" s="6">
        <f t="shared" si="11"/>
        <v>104.87482418145161</v>
      </c>
      <c r="I45" s="6">
        <f t="shared" si="12"/>
        <v>-585.89464668956646</v>
      </c>
      <c r="J45" s="6">
        <f t="shared" si="13"/>
        <v>91.819318482466898</v>
      </c>
      <c r="K45" s="18"/>
      <c r="L45" s="7">
        <f t="shared" si="9"/>
        <v>12</v>
      </c>
      <c r="M45" s="18">
        <f t="shared" si="14"/>
        <v>505.02112794149838</v>
      </c>
      <c r="N45" s="18">
        <f t="shared" si="15"/>
        <v>11.632951894895712</v>
      </c>
      <c r="O45" s="18">
        <f t="shared" si="16"/>
        <v>31.958348146109259</v>
      </c>
      <c r="Q45" s="18">
        <f t="shared" si="17"/>
        <v>33.875907878342225</v>
      </c>
      <c r="R45" s="18">
        <f t="shared" si="18"/>
        <v>29.709569139036159</v>
      </c>
      <c r="S45" s="18">
        <f t="shared" si="19"/>
        <v>28.55956758587357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6"/>
        <v>16</v>
      </c>
      <c r="C46" s="6">
        <f t="shared" si="7"/>
        <v>563.69668889755258</v>
      </c>
      <c r="D46" s="6">
        <f t="shared" si="8"/>
        <v>129.53494812992309</v>
      </c>
      <c r="F46" s="6">
        <f t="shared" si="10"/>
        <v>-95.373810378163171</v>
      </c>
      <c r="G46" s="6">
        <f t="shared" si="11"/>
        <v>106.14913584988355</v>
      </c>
      <c r="I46" s="6">
        <f t="shared" si="12"/>
        <v>-203.98259083520554</v>
      </c>
      <c r="J46" s="6">
        <f t="shared" si="13"/>
        <v>91.800537831872248</v>
      </c>
      <c r="K46" s="18"/>
      <c r="L46" s="7">
        <f t="shared" si="9"/>
        <v>16</v>
      </c>
      <c r="M46" s="18">
        <f t="shared" si="14"/>
        <v>123.08453844518846</v>
      </c>
      <c r="N46" s="18">
        <f t="shared" si="15"/>
        <v>16.619303946803608</v>
      </c>
      <c r="O46" s="18">
        <f t="shared" si="16"/>
        <v>-0.92519135779554196</v>
      </c>
      <c r="Q46" s="18">
        <f t="shared" si="17"/>
        <v>31.196621871997948</v>
      </c>
      <c r="R46" s="18">
        <f t="shared" si="18"/>
        <v>28.799377502410866</v>
      </c>
      <c r="S46" s="18">
        <f t="shared" si="19"/>
        <v>27.482493203392746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6"/>
        <v>24</v>
      </c>
      <c r="C47" s="6">
        <f t="shared" si="7"/>
        <v>-112.78684585180886</v>
      </c>
      <c r="D47" s="6">
        <f t="shared" si="8"/>
        <v>144.57482052594051</v>
      </c>
      <c r="F47" s="6">
        <f t="shared" si="10"/>
        <v>127.76224905874933</v>
      </c>
      <c r="G47" s="6">
        <f t="shared" si="11"/>
        <v>108.51599973082297</v>
      </c>
      <c r="I47" s="6">
        <f t="shared" si="12"/>
        <v>9.1241934629948673</v>
      </c>
      <c r="J47" s="6">
        <f t="shared" si="13"/>
        <v>96.189657798527179</v>
      </c>
      <c r="K47" s="18"/>
      <c r="L47" s="7">
        <f t="shared" si="9"/>
        <v>24</v>
      </c>
      <c r="M47" s="18">
        <f t="shared" si="14"/>
        <v>-15.299654733357727</v>
      </c>
      <c r="N47" s="18">
        <f t="shared" si="15"/>
        <v>23.558275982963213</v>
      </c>
      <c r="O47" s="18">
        <f t="shared" si="16"/>
        <v>4.3936670021105675</v>
      </c>
      <c r="Q47" s="18">
        <f t="shared" si="17"/>
        <v>34.07180187647802</v>
      </c>
      <c r="R47" s="18">
        <f t="shared" si="18"/>
        <v>30.376694988833091</v>
      </c>
      <c r="S47" s="18">
        <f t="shared" si="19"/>
        <v>29.272848146527611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6"/>
        <v>40</v>
      </c>
      <c r="C48" s="6">
        <f t="shared" si="7"/>
        <v>-218.07417273522756</v>
      </c>
      <c r="D48" s="6">
        <f t="shared" si="8"/>
        <v>147.84786449129422</v>
      </c>
      <c r="F48" s="6">
        <f t="shared" si="10"/>
        <v>123.61332760324473</v>
      </c>
      <c r="G48" s="6">
        <f t="shared" si="11"/>
        <v>107.48777074025031</v>
      </c>
      <c r="I48" s="6">
        <f t="shared" si="12"/>
        <v>19.90766466208882</v>
      </c>
      <c r="J48" s="6">
        <f t="shared" si="13"/>
        <v>96.386538327954852</v>
      </c>
      <c r="K48" s="18"/>
      <c r="L48" s="7">
        <f t="shared" si="9"/>
        <v>40</v>
      </c>
      <c r="M48" s="18">
        <f t="shared" si="14"/>
        <v>-44.259770921850844</v>
      </c>
      <c r="N48" s="18">
        <f t="shared" si="15"/>
        <v>10.935902209748525</v>
      </c>
      <c r="O48" s="18">
        <f t="shared" si="16"/>
        <v>-5.8165510345920444</v>
      </c>
      <c r="Q48" s="18">
        <f t="shared" si="17"/>
        <v>34.600699615866439</v>
      </c>
      <c r="R48" s="18">
        <f t="shared" si="18"/>
        <v>30.46790332440499</v>
      </c>
      <c r="S48" s="18">
        <f t="shared" si="19"/>
        <v>29.482778056607117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honeticPr fontId="0" type="noConversion"/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78"/>
  <sheetViews>
    <sheetView topLeftCell="D45" zoomScale="125" zoomScaleNormal="125" zoomScalePageLayoutView="125" workbookViewId="0">
      <selection activeCell="H11" sqref="H11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2" style="7" bestFit="1" customWidth="1"/>
    <col min="19" max="19" width="13.83203125" style="7" bestFit="1" customWidth="1"/>
    <col min="20" max="20" width="12" style="7" bestFit="1" customWidth="1"/>
    <col min="21" max="21" width="11.6640625" style="7" bestFit="1" customWidth="1"/>
    <col min="22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-16</v>
      </c>
      <c r="C4">
        <v>92.878299999999996</v>
      </c>
      <c r="D4">
        <v>1.42641E-2</v>
      </c>
      <c r="E4" s="21">
        <v>92.910899999999998</v>
      </c>
      <c r="F4" s="21">
        <v>8.8611499999999999E-3</v>
      </c>
      <c r="G4" s="24"/>
      <c r="H4" s="24"/>
      <c r="I4" s="13" t="s">
        <v>30</v>
      </c>
      <c r="J4" s="20">
        <f>B4</f>
        <v>-16</v>
      </c>
      <c r="K4">
        <v>92.898499999999999</v>
      </c>
      <c r="L4">
        <v>9.1777999999999998E-3</v>
      </c>
      <c r="M4" s="21">
        <f>E4</f>
        <v>92.910899999999998</v>
      </c>
      <c r="N4" s="21">
        <f>F4</f>
        <v>8.8611499999999999E-3</v>
      </c>
      <c r="O4" s="13"/>
      <c r="P4" s="13" t="s">
        <v>30</v>
      </c>
      <c r="Q4" s="20">
        <f>B4</f>
        <v>-16</v>
      </c>
      <c r="R4">
        <v>92.933400000000006</v>
      </c>
      <c r="S4">
        <v>7.39202E-3</v>
      </c>
      <c r="T4" s="21">
        <f>E4</f>
        <v>92.910899999999998</v>
      </c>
      <c r="U4" s="21">
        <f>F4</f>
        <v>8.8611499999999999E-3</v>
      </c>
    </row>
    <row r="5" spans="1:21">
      <c r="B5">
        <v>-12</v>
      </c>
      <c r="C5">
        <v>92.6935</v>
      </c>
      <c r="D5">
        <v>1.58125E-2</v>
      </c>
      <c r="E5" s="21">
        <v>92.910899999999998</v>
      </c>
      <c r="F5" s="21">
        <v>9.4266899999999997E-3</v>
      </c>
      <c r="G5" s="25"/>
      <c r="H5" s="25"/>
      <c r="I5" s="25"/>
      <c r="J5" s="20">
        <f t="shared" ref="J5:J12" si="0">B5</f>
        <v>-12</v>
      </c>
      <c r="K5">
        <v>92.916300000000007</v>
      </c>
      <c r="L5">
        <v>8.8998399999999991E-3</v>
      </c>
      <c r="M5" s="21">
        <f t="shared" ref="M5:M12" si="1">E5</f>
        <v>92.910899999999998</v>
      </c>
      <c r="N5" s="21">
        <f t="shared" ref="N5:N12" si="2">F5</f>
        <v>9.4266899999999997E-3</v>
      </c>
      <c r="O5" s="25"/>
      <c r="P5" s="25"/>
      <c r="Q5" s="20">
        <f t="shared" ref="Q5:Q12" si="3">B5</f>
        <v>-12</v>
      </c>
      <c r="R5">
        <v>93.023099999999999</v>
      </c>
      <c r="S5">
        <v>7.1467400000000004E-3</v>
      </c>
      <c r="T5" s="21">
        <f t="shared" ref="T5:T12" si="4">E5</f>
        <v>92.910899999999998</v>
      </c>
      <c r="U5" s="21">
        <f t="shared" ref="U5:U12" si="5">F5</f>
        <v>9.4266899999999997E-3</v>
      </c>
    </row>
    <row r="6" spans="1:21">
      <c r="B6">
        <v>-8</v>
      </c>
      <c r="C6">
        <v>92.691599999999994</v>
      </c>
      <c r="D6">
        <v>1.89223E-2</v>
      </c>
      <c r="E6" s="21">
        <v>92.887387483640651</v>
      </c>
      <c r="F6" s="21">
        <v>1.24571E-2</v>
      </c>
      <c r="G6" s="21"/>
      <c r="H6" s="13"/>
      <c r="I6" s="21"/>
      <c r="J6" s="20">
        <f t="shared" si="0"/>
        <v>-8</v>
      </c>
      <c r="K6">
        <v>92.935400000000001</v>
      </c>
      <c r="L6">
        <v>8.8723599999999993E-3</v>
      </c>
      <c r="M6" s="21">
        <f t="shared" si="1"/>
        <v>92.887387483640651</v>
      </c>
      <c r="N6" s="21">
        <f t="shared" si="2"/>
        <v>1.24571E-2</v>
      </c>
      <c r="O6" s="25"/>
      <c r="P6" s="21"/>
      <c r="Q6" s="20">
        <f t="shared" si="3"/>
        <v>-8</v>
      </c>
      <c r="R6">
        <v>92.878699999999995</v>
      </c>
      <c r="S6">
        <v>8.4300799999999995E-3</v>
      </c>
      <c r="T6" s="21">
        <f t="shared" si="4"/>
        <v>92.887387483640651</v>
      </c>
      <c r="U6" s="21">
        <f t="shared" si="5"/>
        <v>1.24571E-2</v>
      </c>
    </row>
    <row r="7" spans="1:21">
      <c r="B7">
        <v>-4</v>
      </c>
      <c r="C7">
        <v>92.894099999999995</v>
      </c>
      <c r="D7">
        <v>3.2177900000000002E-2</v>
      </c>
      <c r="E7" s="21">
        <v>92.732491878791734</v>
      </c>
      <c r="F7" s="21">
        <v>1.62495E-2</v>
      </c>
      <c r="G7" s="21"/>
      <c r="H7" s="13"/>
      <c r="I7" s="21"/>
      <c r="J7" s="20">
        <f t="shared" si="0"/>
        <v>-4</v>
      </c>
      <c r="K7">
        <v>92.755099999999999</v>
      </c>
      <c r="L7">
        <v>1.6215199999999999E-2</v>
      </c>
      <c r="M7" s="21">
        <f t="shared" si="1"/>
        <v>92.732491878791734</v>
      </c>
      <c r="N7" s="21">
        <f t="shared" si="2"/>
        <v>1.62495E-2</v>
      </c>
      <c r="O7" s="24"/>
      <c r="P7" s="21"/>
      <c r="Q7" s="20">
        <f t="shared" si="3"/>
        <v>-4</v>
      </c>
      <c r="R7">
        <v>92.730900000000005</v>
      </c>
      <c r="S7">
        <v>1.46412E-2</v>
      </c>
      <c r="T7" s="21">
        <f t="shared" si="4"/>
        <v>92.732491878791734</v>
      </c>
      <c r="U7" s="21">
        <f t="shared" si="5"/>
        <v>1.62495E-2</v>
      </c>
    </row>
    <row r="8" spans="1:21">
      <c r="B8">
        <v>0</v>
      </c>
      <c r="C8">
        <v>92.926100000000005</v>
      </c>
      <c r="D8">
        <v>3.3780900000000003E-2</v>
      </c>
      <c r="E8" s="21">
        <v>92.732492882564372</v>
      </c>
      <c r="F8" s="21">
        <v>1.92026E-2</v>
      </c>
      <c r="G8" s="21"/>
      <c r="H8" s="13"/>
      <c r="I8" s="21"/>
      <c r="J8" s="20">
        <f t="shared" si="0"/>
        <v>0</v>
      </c>
      <c r="K8">
        <v>92.7179</v>
      </c>
      <c r="L8">
        <v>1.7152799999999999E-2</v>
      </c>
      <c r="M8" s="21">
        <f t="shared" si="1"/>
        <v>92.732492882564372</v>
      </c>
      <c r="N8" s="21">
        <f t="shared" si="2"/>
        <v>1.92026E-2</v>
      </c>
      <c r="O8" s="13"/>
      <c r="P8" s="21"/>
      <c r="Q8" s="20">
        <f t="shared" si="3"/>
        <v>0</v>
      </c>
      <c r="R8">
        <v>92.6892</v>
      </c>
      <c r="S8">
        <v>1.7810099999999999E-2</v>
      </c>
      <c r="T8" s="21">
        <f t="shared" si="4"/>
        <v>92.732492882564372</v>
      </c>
      <c r="U8" s="21">
        <f t="shared" si="5"/>
        <v>1.92026E-2</v>
      </c>
    </row>
    <row r="9" spans="1:21">
      <c r="B9">
        <v>4</v>
      </c>
      <c r="C9">
        <v>92.908299999999997</v>
      </c>
      <c r="D9">
        <v>2.9467299999999998E-2</v>
      </c>
      <c r="E9" s="21">
        <v>92.90886008467676</v>
      </c>
      <c r="F9" s="21">
        <v>9.3808199999999998E-3</v>
      </c>
      <c r="G9" s="21"/>
      <c r="H9" s="21"/>
      <c r="I9" s="21"/>
      <c r="J9" s="20">
        <f t="shared" si="0"/>
        <v>4</v>
      </c>
      <c r="K9">
        <v>92.721199999999996</v>
      </c>
      <c r="L9">
        <v>1.89924E-2</v>
      </c>
      <c r="M9" s="21">
        <f t="shared" si="1"/>
        <v>92.90886008467676</v>
      </c>
      <c r="N9" s="21">
        <f t="shared" si="2"/>
        <v>9.3808199999999998E-3</v>
      </c>
      <c r="O9" s="21"/>
      <c r="P9" s="21"/>
      <c r="Q9" s="20">
        <f t="shared" si="3"/>
        <v>4</v>
      </c>
      <c r="R9">
        <v>92.715100000000007</v>
      </c>
      <c r="S9">
        <v>1.5465599999999999E-2</v>
      </c>
      <c r="T9" s="21">
        <f t="shared" si="4"/>
        <v>92.90886008467676</v>
      </c>
      <c r="U9" s="21">
        <f t="shared" si="5"/>
        <v>9.3808199999999998E-3</v>
      </c>
    </row>
    <row r="10" spans="1:21">
      <c r="B10">
        <v>8</v>
      </c>
      <c r="C10">
        <v>92.7239</v>
      </c>
      <c r="D10">
        <v>2.09261E-2</v>
      </c>
      <c r="E10" s="21">
        <v>92.910899999999998</v>
      </c>
      <c r="F10" s="21">
        <v>8.0072000000000008E-3</v>
      </c>
      <c r="G10" s="21"/>
      <c r="H10" s="21"/>
      <c r="I10" s="21"/>
      <c r="J10" s="20">
        <f t="shared" si="0"/>
        <v>8</v>
      </c>
      <c r="K10">
        <v>92.9358</v>
      </c>
      <c r="L10">
        <v>9.9062000000000004E-3</v>
      </c>
      <c r="M10" s="21">
        <f t="shared" si="1"/>
        <v>92.910899999999998</v>
      </c>
      <c r="N10" s="21">
        <f t="shared" si="2"/>
        <v>8.0072000000000008E-3</v>
      </c>
      <c r="O10" s="21"/>
      <c r="P10" s="21"/>
      <c r="Q10" s="20">
        <f t="shared" si="3"/>
        <v>8</v>
      </c>
      <c r="R10">
        <v>92.854299999999995</v>
      </c>
      <c r="S10">
        <v>8.3853999999999995E-3</v>
      </c>
      <c r="T10" s="21">
        <f t="shared" si="4"/>
        <v>92.910899999999998</v>
      </c>
      <c r="U10" s="21">
        <f t="shared" si="5"/>
        <v>8.0072000000000008E-3</v>
      </c>
    </row>
    <row r="11" spans="1:21">
      <c r="B11">
        <v>12</v>
      </c>
      <c r="C11">
        <v>92.650199999999998</v>
      </c>
      <c r="D11">
        <v>1.6807900000000001E-2</v>
      </c>
      <c r="E11" s="21">
        <v>92.910899999999998</v>
      </c>
      <c r="F11" s="21">
        <v>9.3276499999999998E-3</v>
      </c>
      <c r="G11" s="21"/>
      <c r="H11" s="21"/>
      <c r="I11" s="21"/>
      <c r="J11" s="20">
        <f t="shared" si="0"/>
        <v>12</v>
      </c>
      <c r="K11">
        <v>92.921999999999997</v>
      </c>
      <c r="L11">
        <v>1.01078E-2</v>
      </c>
      <c r="M11" s="21">
        <f t="shared" si="1"/>
        <v>92.910899999999998</v>
      </c>
      <c r="N11" s="21">
        <f t="shared" si="2"/>
        <v>9.3276499999999998E-3</v>
      </c>
      <c r="O11" s="21"/>
      <c r="P11" s="21"/>
      <c r="Q11" s="20">
        <f t="shared" si="3"/>
        <v>12</v>
      </c>
      <c r="R11">
        <v>93.011899999999997</v>
      </c>
      <c r="S11">
        <v>7.4774799999999999E-3</v>
      </c>
      <c r="T11" s="21">
        <f t="shared" si="4"/>
        <v>92.910899999999998</v>
      </c>
      <c r="U11" s="21">
        <f t="shared" si="5"/>
        <v>9.3276499999999998E-3</v>
      </c>
    </row>
    <row r="12" spans="1:21">
      <c r="B12">
        <v>16</v>
      </c>
      <c r="C12">
        <v>92.875799999999998</v>
      </c>
      <c r="D12">
        <v>1.66602E-2</v>
      </c>
      <c r="E12" s="21">
        <v>92.910899999999998</v>
      </c>
      <c r="F12" s="21">
        <v>8.0513700000000004E-3</v>
      </c>
      <c r="G12" s="21"/>
      <c r="H12" s="21"/>
      <c r="I12" s="21"/>
      <c r="J12" s="20">
        <f t="shared" si="0"/>
        <v>16</v>
      </c>
      <c r="K12">
        <v>92.896600000000007</v>
      </c>
      <c r="L12">
        <v>9.3478599999999995E-3</v>
      </c>
      <c r="M12" s="21">
        <f t="shared" si="1"/>
        <v>92.910899999999998</v>
      </c>
      <c r="N12" s="21">
        <f t="shared" si="2"/>
        <v>8.0513700000000004E-3</v>
      </c>
      <c r="O12" s="21"/>
      <c r="P12" s="21"/>
      <c r="Q12" s="20">
        <f t="shared" si="3"/>
        <v>16</v>
      </c>
      <c r="R12">
        <v>92.938900000000004</v>
      </c>
      <c r="S12">
        <v>7.1491699999999998E-3</v>
      </c>
      <c r="T12" s="21">
        <f t="shared" si="4"/>
        <v>92.910899999999998</v>
      </c>
      <c r="U12" s="21">
        <f t="shared" si="5"/>
        <v>8.0513700000000004E-3</v>
      </c>
    </row>
    <row r="13" spans="1:2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2:26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-16</v>
      </c>
      <c r="C36" s="6">
        <f>1000000*(SIN(E4*PI()/360)/SIN(C4*PI()/360)-1)</f>
        <v>270.5039948580623</v>
      </c>
      <c r="D36" s="6">
        <f>1000000/TAN(E4*PI()/360)*SQRT((D4*PI()/360)^2+(F4*PI()/360)^2)</f>
        <v>139.27920350731401</v>
      </c>
      <c r="F36" s="6">
        <f>1000000*(SIN(M4*PI()/360)/SIN(K4*PI()/360)-1)</f>
        <v>102.86430873751584</v>
      </c>
      <c r="G36" s="6">
        <f>1000000/TAN(M4*PI()/360)*SQRT((L4*PI()/360)^2+(N4*PI()/360)^2)</f>
        <v>105.8124550721344</v>
      </c>
      <c r="H36" s="6"/>
      <c r="I36" s="6">
        <f>1000000*(SIN(T4*PI()/360)/SIN(R4*PI()/360)-1)</f>
        <v>-186.56503581981897</v>
      </c>
      <c r="J36" s="6">
        <f>1000000/TAN(T4*PI()/360)*SQRT((S4*PI()/360)^2+(U4*PI()/360)^2)</f>
        <v>95.711404582411888</v>
      </c>
      <c r="K36" s="18"/>
      <c r="L36" s="7">
        <f>B36</f>
        <v>-16</v>
      </c>
      <c r="M36" s="18">
        <f>(U37/(1+V37)*C36+V37*U37/(1+V37)/(1-2*V37)*C36+W37*X37/(1+X37)/(1-2*X37)*F36+Z37*Y37/(1+Z37)/(1-2*Z37)*I36)/1000</f>
        <v>66.32873353451933</v>
      </c>
      <c r="N36" s="18">
        <f>(W37/(1+X37)*F36+X37*W37/(1+X37)/(1-2*X37)*F36+U37*V37/(1+V37)/(1-2*V37)*C36+Z37*Y37/(1+Z37)/(1-2*Z37)*I36)/1000</f>
        <v>39.248476545815691</v>
      </c>
      <c r="O36" s="18">
        <f>(Y37/(1+Z37)*I36+Z37*Y37/(1+Z37)/(1-2*Z37)*I36+W37*X37/(1+X37)/(1-2*X37)*F36+V37*U37/(1+V37)/(1-2*V37)*C36)/1000</f>
        <v>-7.5054944980614673</v>
      </c>
      <c r="Q36" s="18">
        <f>(SQRT((U37/(1+V37)*D36)^2+(V37*U37/(1+V37)/(1-2*V37)*D36)^2+(X37*W37/(1+X37)/(1-2*X37)*G36)^2+(Z37*Y37/(1+Z37)/(1-2*Z37)*J36)^2))/1000</f>
        <v>33.01130332988744</v>
      </c>
      <c r="R36" s="18">
        <f>(SQRT((W37/(1+X37)*G36)^2+(X37*W37/(1+X37)/(1-2*X37)*G36)^2+(V37*U37/(1+V37)/(1-2*V37)*D36)^2+(Z37*Y37/(1+Z37)/(1-2*Z37)*J36)^2))/1000</f>
        <v>29.592340969730859</v>
      </c>
      <c r="S36" s="18">
        <f>(SQRT((Y37/(1+Z37)*J36)^2+(Z37*Y37/(1+Z37)/(1-2*Z37)*J36)^2+(V37*U37/(1+V37)/(1-2*V37)*D36)^2+(X37*W37/(1+X37)/(1-2*X37)*G36)^2))/1000</f>
        <v>28.680799406148449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4" si="6">B5</f>
        <v>-12</v>
      </c>
      <c r="C37" s="6">
        <f t="shared" ref="C37:C44" si="7">1000000*(SIN(E5*PI()/360)/SIN(C5*PI()/360)-1)</f>
        <v>1808.217772332199</v>
      </c>
      <c r="D37" s="6">
        <f t="shared" ref="D37:D44" si="8">1000000/TAN(E5*PI()/360)*SQRT((D5*PI()/360)^2+(F5*PI()/360)^2)</f>
        <v>152.68905494538731</v>
      </c>
      <c r="F37" s="6">
        <f>1000000*(SIN(M5*PI()/360)/SIN(K5*PI()/360)-1)</f>
        <v>-44.7854742078313</v>
      </c>
      <c r="G37" s="6">
        <f>1000000/TAN(M5*PI()/360)*SQRT((L5*PI()/360)^2+(N5*PI()/360)^2)</f>
        <v>107.52718210215949</v>
      </c>
      <c r="I37" s="6">
        <f>1000000*(SIN(T5*PI()/360)/SIN(R5*PI()/360)-1)</f>
        <v>-929.26354787958849</v>
      </c>
      <c r="J37" s="6">
        <f>1000000/TAN(T5*PI()/360)*SQRT((S5*PI()/360)^2+(U5*PI()/360)^2)</f>
        <v>98.116500684771154</v>
      </c>
      <c r="K37" s="18"/>
      <c r="L37" s="7">
        <f t="shared" ref="L37:L44" si="9">B37</f>
        <v>-12</v>
      </c>
      <c r="M37" s="18">
        <f>(U38/(1+V38)*C37+V38*U38/(1+V38)/(1-2*V38)*C37+W38*X38/(1+X38)/(1-2*X38)*F37+Z38*Y38/(1+Z38)/(1-2*Z38)*I37)/1000</f>
        <v>393.15946950254954</v>
      </c>
      <c r="N37" s="18">
        <f>(W38/(1+X38)*F37+X38*W38/(1+X38)/(1-2*X38)*F37+U38*V38/(1+V38)/(1-2*V38)*C37+Z38*Y38/(1+Z38)/(1-2*Z38)*I37)/1000</f>
        <v>93.828175830698569</v>
      </c>
      <c r="O37" s="18">
        <f>(Y38/(1+Z38)*I37+Z38*Y38/(1+Z38)/(1-2*Z38)*I37+W38*X38/(1+X38)/(1-2*X38)*F37+V38*U38/(1+V38)/(1-2*V38)*C37)/1000</f>
        <v>-49.049051454739178</v>
      </c>
      <c r="Q37" s="18">
        <f>(SQRT((U38/(1+V38)*D37)^2+(V38*U38/(1+V38)/(1-2*V38)*D37)^2+(X38*W38/(1+X38)/(1-2*X38)*G37)^2+(Z38*Y38/(1+Z38)/(1-2*Z38)*J37)^2))/1000</f>
        <v>35.518933214679421</v>
      </c>
      <c r="R37" s="18">
        <f>(SQRT((W38/(1+X38)*G37)^2+(X38*W38/(1+X38)/(1-2*X38)*G37)^2+(V38*U38/(1+V38)/(1-2*V38)*D37)^2+(Z38*Y38/(1+Z38)/(1-2*Z38)*J37)^2))/1000</f>
        <v>30.902003938854744</v>
      </c>
      <c r="S37" s="18">
        <f>(SQRT((Y38/(1+Z38)*J37)^2+(Z38*Y38/(1+Z38)/(1-2*Z38)*J37)^2+(V38*U38/(1+V38)/(1-2*V38)*D37)^2+(X38*W38/(1+X38)/(1-2*X38)*G37)^2))/1000</f>
        <v>30.073812561418013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6"/>
        <v>-8</v>
      </c>
      <c r="C38" s="6">
        <f t="shared" si="7"/>
        <v>1628.6717590732192</v>
      </c>
      <c r="D38" s="6">
        <f t="shared" si="8"/>
        <v>187.97897494549213</v>
      </c>
      <c r="F38" s="6">
        <f>1000000*(SIN(M6*PI()/360)/SIN(K6*PI()/360)-1)</f>
        <v>-398.14191185327809</v>
      </c>
      <c r="G38" s="6">
        <f>1000000/TAN(M6*PI()/360)*SQRT((L6*PI()/360)^2+(N6*PI()/360)^2)</f>
        <v>126.90111649139814</v>
      </c>
      <c r="I38" s="6">
        <f>1000000*(SIN(T6*PI()/360)/SIN(R6*PI()/360)-1)</f>
        <v>72.093266894945884</v>
      </c>
      <c r="J38" s="6">
        <f>1000000/TAN(T6*PI()/360)*SQRT((S6*PI()/360)^2+(U6*PI()/360)^2)</f>
        <v>124.80791991881121</v>
      </c>
      <c r="K38" s="18"/>
      <c r="L38" s="7">
        <f t="shared" si="9"/>
        <v>-8</v>
      </c>
      <c r="M38" s="18">
        <f>(U39/(1+V39)*C38+V39*U39/(1+V39)/(1-2*V39)*C38+W39*X39/(1+X39)/(1-2*X39)*F38+Z39*Y39/(1+Z39)/(1-2*Z39)*I38)/1000</f>
        <v>420.91093067574673</v>
      </c>
      <c r="N38" s="18">
        <f>(W39/(1+X39)*F38+X39*W39/(1+X39)/(1-2*X39)*F38+U39*V39/(1+V39)/(1-2*V39)*C38+Z39*Y39/(1+Z39)/(1-2*Z39)*I38)/1000</f>
        <v>93.502568449158687</v>
      </c>
      <c r="O38" s="18">
        <f>(Y39/(1+Z39)*I38+Z39*Y39/(1+Z39)/(1-2*Z39)*I38+W39*X39/(1+X39)/(1-2*X39)*F38+V39*U39/(1+V39)/(1-2*V39)*C38)/1000</f>
        <v>169.46363578541025</v>
      </c>
      <c r="Q38" s="18">
        <f>(SQRT((U39/(1+V39)*D38)^2+(V39*U39/(1+V39)/(1-2*V39)*D38)^2+(X39*W39/(1+X39)/(1-2*X39)*G38)^2+(Z39*Y39/(1+Z39)/(1-2*Z39)*J38)^2))/1000</f>
        <v>43.655200773632295</v>
      </c>
      <c r="R38" s="18">
        <f>(SQRT((W39/(1+X39)*G38)^2+(X39*W39/(1+X39)/(1-2*X39)*G38)^2+(V39*U39/(1+V39)/(1-2*V39)*D38)^2+(Z39*Y39/(1+Z39)/(1-2*Z39)*J38)^2))/1000</f>
        <v>37.468900589753368</v>
      </c>
      <c r="S38" s="18">
        <f>(SQRT((Y39/(1+Z39)*J38)^2+(Z39*Y39/(1+Z39)/(1-2*Z39)*J38)^2+(V39*U39/(1+V39)/(1-2*V39)*D38)^2+(X39*W39/(1+X39)/(1-2*X39)*G38)^2))/1000</f>
        <v>37.284981437662722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6"/>
        <v>-4</v>
      </c>
      <c r="C39" s="6">
        <f t="shared" si="7"/>
        <v>-1341.7950115833798</v>
      </c>
      <c r="D39" s="6">
        <f t="shared" si="8"/>
        <v>299.92290167030831</v>
      </c>
      <c r="F39" s="6">
        <f>1000000*(SIN(M7*PI()/360)/SIN(K7*PI()/360)-1)</f>
        <v>-188.04658203208646</v>
      </c>
      <c r="G39" s="6">
        <f>1000000/TAN(M7*PI()/360)*SQRT((L7*PI()/360)^2+(N7*PI()/360)^2)</f>
        <v>190.99597944082907</v>
      </c>
      <c r="I39" s="6">
        <f>1000000*(SIN(T7*PI()/360)/SIN(R7*PI()/360)-1)</f>
        <v>13.24483338782656</v>
      </c>
      <c r="J39" s="6">
        <f>1000000/TAN(T7*PI()/360)*SQRT((S7*PI()/360)^2+(U7*PI()/360)^2)</f>
        <v>181.98188510013981</v>
      </c>
      <c r="K39" s="18"/>
      <c r="L39" s="7">
        <f t="shared" si="9"/>
        <v>-4</v>
      </c>
      <c r="M39" s="18">
        <f>(U40/(1+V40)*C39+V40*U40/(1+V40)/(1-2*V40)*C39+W40*X40/(1+X40)/(1-2*X40)*F39+Z40*Y40/(1+Z40)/(1-2*Z40)*I39)/1000</f>
        <v>-400.49303243720237</v>
      </c>
      <c r="N39" s="18">
        <f>(W40/(1+X40)*F39+X40*W40/(1+X40)/(1-2*X40)*F39+U40*V40/(1+V40)/(1-2*V40)*C39+Z40*Y40/(1+Z40)/(1-2*Z40)*I39)/1000</f>
        <v>-214.11828612507031</v>
      </c>
      <c r="O39" s="18">
        <f>(Y40/(1+Z40)*I39+Z40*Y40/(1+Z40)/(1-2*Z40)*I39+W40*X40/(1+X40)/(1-2*X40)*F39+V40*U40/(1+V40)/(1-2*V40)*C39)/1000</f>
        <v>-181.60198055723822</v>
      </c>
      <c r="Q39" s="18">
        <f>(SQRT((U40/(1+V40)*D39)^2+(V40*U40/(1+V40)/(1-2*V40)*D39)^2+(X40*W40/(1+X40)/(1-2*X40)*G39)^2+(Z40*Y40/(1+Z40)/(1-2*Z40)*J39)^2))/1000</f>
        <v>68.478013352658209</v>
      </c>
      <c r="R39" s="18">
        <f>(SQRT((W40/(1+X40)*G39)^2+(X40*W40/(1+X40)/(1-2*X40)*G39)^2+(V40*U40/(1+V40)/(1-2*V40)*D39)^2+(Z40*Y40/(1+Z40)/(1-2*Z40)*J39)^2))/1000</f>
        <v>57.39202302025344</v>
      </c>
      <c r="S39" s="18">
        <f>(SQRT((Y40/(1+Z40)*J39)^2+(Z40*Y40/(1+Z40)/(1-2*Z40)*J39)^2+(V40*U40/(1+V40)/(1-2*V40)*D39)^2+(X40*W40/(1+X40)/(1-2*X40)*G39)^2))/1000</f>
        <v>56.622544149248384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6"/>
        <v>0</v>
      </c>
      <c r="C40" s="6">
        <f t="shared" si="7"/>
        <v>-1606.8129475824699</v>
      </c>
      <c r="D40" s="6">
        <f t="shared" si="8"/>
        <v>323.29582561737465</v>
      </c>
      <c r="F40" s="6">
        <f>1000000*(SIN(M8*PI()/360)/SIN(K8*PI()/360)-1)</f>
        <v>121.43682526200017</v>
      </c>
      <c r="G40" s="6">
        <f>1000000/TAN(M8*PI()/360)*SQRT((L8*PI()/360)^2+(N8*PI()/360)^2)</f>
        <v>214.22527851902396</v>
      </c>
      <c r="I40" s="6">
        <f>1000000*(SIN(T8*PI()/360)/SIN(R8*PI()/360)-1)</f>
        <v>360.40151106431216</v>
      </c>
      <c r="J40" s="6">
        <f>1000000/TAN(T8*PI()/360)*SQRT((S8*PI()/360)^2+(U8*PI()/360)^2)</f>
        <v>217.90665200929629</v>
      </c>
      <c r="K40" s="18"/>
      <c r="L40" s="7">
        <f t="shared" si="9"/>
        <v>0</v>
      </c>
      <c r="M40" s="18">
        <f>(U41/(1+V41)*C40+V41*U41/(1+V41)/(1-2*V41)*C40+W41*X41/(1+X41)/(1-2*X41)*F40+Z41*Y41/(1+Z41)/(1-2*Z41)*I40)/1000</f>
        <v>-395.85709251166418</v>
      </c>
      <c r="N40" s="18">
        <f>(W41/(1+X41)*F40+X41*W41/(1+X41)/(1-2*X41)*F40+U41*V41/(1+V41)/(1-2*V41)*C40+Z41*Y41/(1+Z41)/(1-2*Z41)*I40)/1000</f>
        <v>-116.6782830521729</v>
      </c>
      <c r="O40" s="18">
        <f>(Y41/(1+Z41)*I40+Z41*Y41/(1+Z41)/(1-2*Z41)*I40+W41*X41/(1+X41)/(1-2*X41)*F40+V41*U41/(1+V41)/(1-2*V41)*C40)/1000</f>
        <v>-78.07629534564559</v>
      </c>
      <c r="Q40" s="18">
        <f>(SQRT((U41/(1+V41)*D40)^2+(V41*U41/(1+V41)/(1-2*V41)*D40)^2+(X41*W41/(1+X41)/(1-2*X41)*G40)^2+(Z41*Y41/(1+Z41)/(1-2*Z41)*J40)^2))/1000</f>
        <v>75.047903116337309</v>
      </c>
      <c r="R40" s="18">
        <f>(SQRT((W41/(1+X41)*G40)^2+(X41*W41/(1+X41)/(1-2*X41)*G40)^2+(V41*U41/(1+V41)/(1-2*V41)*D40)^2+(Z41*Y41/(1+Z41)/(1-2*Z41)*J40)^2))/1000</f>
        <v>64.049328374066164</v>
      </c>
      <c r="S40" s="18">
        <f>(SQRT((Y41/(1+Z41)*J40)^2+(Z41*Y41/(1+Z41)/(1-2*Z41)*J40)^2+(V41*U41/(1+V41)/(1-2*V41)*D40)^2+(X41*W41/(1+X41)/(1-2*X41)*G40)^2))/1000</f>
        <v>64.372578727401233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6"/>
        <v>4</v>
      </c>
      <c r="C41" s="6">
        <f t="shared" si="7"/>
        <v>4.6456441671338666</v>
      </c>
      <c r="D41" s="6">
        <f t="shared" si="8"/>
        <v>256.50219658692038</v>
      </c>
      <c r="F41" s="6">
        <f t="shared" ref="F41:F44" si="10">1000000*(SIN(M9*PI()/360)/SIN(K9*PI()/360)-1)</f>
        <v>1560.3136760231616</v>
      </c>
      <c r="G41" s="6">
        <f t="shared" ref="G41:G44" si="11">1000000/TAN(M9*PI()/360)*SQRT((L9*PI()/360)^2+(N9*PI()/360)^2)</f>
        <v>175.70029673099594</v>
      </c>
      <c r="I41" s="6">
        <f t="shared" ref="I41:I44" si="12">1000000*(SIN(T9*PI()/360)/SIN(R9*PI()/360)-1)</f>
        <v>1611.159394159012</v>
      </c>
      <c r="J41" s="6">
        <f t="shared" ref="J41:J44" si="13">1000000/TAN(T9*PI()/360)*SQRT((S9*PI()/360)^2+(U9*PI()/360)^2)</f>
        <v>150.03256077981035</v>
      </c>
      <c r="K41" s="18"/>
      <c r="L41" s="7">
        <f t="shared" si="9"/>
        <v>4</v>
      </c>
      <c r="M41" s="18">
        <f t="shared" ref="M41:M44" si="14">(U42/(1+V42)*C41+V42*U42/(1+V42)/(1-2*V42)*C41+W42*X42/(1+X42)/(1-2*X42)*F41+Z42*Y42/(1+Z42)/(1-2*Z42)*I41)/1000</f>
        <v>385.54944829624156</v>
      </c>
      <c r="N41" s="18">
        <f t="shared" ref="N41:N44" si="15">(W42/(1+X42)*F41+X42*W42/(1+X42)/(1-2*X42)*F41+U42*V42/(1+V42)/(1-2*V42)*C41+Z42*Y42/(1+Z42)/(1-2*Z42)*I41)/1000</f>
        <v>636.84966882683057</v>
      </c>
      <c r="O41" s="18">
        <f t="shared" ref="O41:O44" si="16">(Y42/(1+Z42)*I41+Z42*Y42/(1+Z42)/(1-2*Z42)*I41+W42*X42/(1+X42)/(1-2*X42)*F41+V42*U42/(1+V42)/(1-2*V42)*C41)/1000</f>
        <v>645.06320791031408</v>
      </c>
      <c r="Q41" s="18">
        <f t="shared" ref="Q41:Q44" si="17">(SQRT((U42/(1+V42)*D41)^2+(V42*U42/(1+V42)/(1-2*V42)*D41)^2+(X42*W42/(1+X42)/(1-2*X42)*G41)^2+(Z42*Y42/(1+Z42)/(1-2*Z42)*J41)^2))/1000</f>
        <v>58.8737568118948</v>
      </c>
      <c r="R41" s="18">
        <f t="shared" ref="R41:R44" si="18">(SQRT((W42/(1+X42)*G41)^2+(X42*W42/(1+X42)/(1-2*X42)*G41)^2+(V42*U42/(1+V42)/(1-2*V42)*D41)^2+(Z42*Y42/(1+Z42)/(1-2*Z42)*J41)^2))/1000</f>
        <v>50.545233158597355</v>
      </c>
      <c r="S41" s="18">
        <f t="shared" ref="S41:S44" si="19">(SQRT((Y42/(1+Z42)*J41)^2+(Z42*Y42/(1+Z42)/(1-2*Z42)*J41)^2+(V42*U42/(1+V42)/(1-2*V42)*D41)^2+(X42*W42/(1+X42)/(1-2*X42)*G41)^2))/1000</f>
        <v>48.338882778309554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6"/>
        <v>8</v>
      </c>
      <c r="C42" s="6">
        <f t="shared" si="7"/>
        <v>1554.7566445264226</v>
      </c>
      <c r="D42" s="6">
        <f t="shared" si="8"/>
        <v>185.83726654412703</v>
      </c>
      <c r="F42" s="6">
        <f t="shared" si="10"/>
        <v>-206.45892282289412</v>
      </c>
      <c r="G42" s="6">
        <f t="shared" si="11"/>
        <v>105.64851032272861</v>
      </c>
      <c r="I42" s="6">
        <f t="shared" si="12"/>
        <v>469.79334626806587</v>
      </c>
      <c r="J42" s="6">
        <f t="shared" si="13"/>
        <v>96.166106402804004</v>
      </c>
      <c r="K42" s="18"/>
      <c r="L42" s="7">
        <f t="shared" si="9"/>
        <v>8</v>
      </c>
      <c r="M42" s="18">
        <f t="shared" si="14"/>
        <v>471.42172196621141</v>
      </c>
      <c r="N42" s="18">
        <f t="shared" si="15"/>
        <v>186.91766877901412</v>
      </c>
      <c r="O42" s="18">
        <f t="shared" si="16"/>
        <v>296.15841993986152</v>
      </c>
      <c r="Q42" s="18">
        <f t="shared" si="17"/>
        <v>41.324197609390346</v>
      </c>
      <c r="R42" s="18">
        <f t="shared" si="18"/>
        <v>33.132393011689814</v>
      </c>
      <c r="S42" s="18">
        <f t="shared" si="19"/>
        <v>32.370023302663768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6"/>
        <v>12</v>
      </c>
      <c r="C43" s="6">
        <f t="shared" si="7"/>
        <v>2169.5765151097389</v>
      </c>
      <c r="D43" s="6">
        <f t="shared" si="8"/>
        <v>159.43624586801059</v>
      </c>
      <c r="F43" s="6">
        <f t="shared" si="10"/>
        <v>-92.052269754616674</v>
      </c>
      <c r="G43" s="6">
        <f t="shared" si="11"/>
        <v>114.07824659401372</v>
      </c>
      <c r="I43" s="6">
        <f t="shared" si="12"/>
        <v>-836.62346521440338</v>
      </c>
      <c r="J43" s="6">
        <f t="shared" si="13"/>
        <v>99.155483674488693</v>
      </c>
      <c r="K43" s="18"/>
      <c r="L43" s="7">
        <f t="shared" si="9"/>
        <v>12</v>
      </c>
      <c r="M43" s="18">
        <f t="shared" si="14"/>
        <v>500.80995465016025</v>
      </c>
      <c r="N43" s="18">
        <f t="shared" si="15"/>
        <v>135.46992017207208</v>
      </c>
      <c r="O43" s="18">
        <f t="shared" si="16"/>
        <v>15.193034751645028</v>
      </c>
      <c r="Q43" s="18">
        <f t="shared" si="17"/>
        <v>37.037532398259827</v>
      </c>
      <c r="R43" s="18">
        <f t="shared" si="18"/>
        <v>32.37354541987601</v>
      </c>
      <c r="S43" s="18">
        <f t="shared" si="19"/>
        <v>31.064646121984573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6"/>
        <v>16</v>
      </c>
      <c r="C44" s="6">
        <f t="shared" si="7"/>
        <v>291.25755066328196</v>
      </c>
      <c r="D44" s="6">
        <f t="shared" si="8"/>
        <v>153.47306111449768</v>
      </c>
      <c r="F44" s="6">
        <f t="shared" si="10"/>
        <v>118.62867987066927</v>
      </c>
      <c r="G44" s="6">
        <f t="shared" si="11"/>
        <v>102.3271815576239</v>
      </c>
      <c r="I44" s="6">
        <f t="shared" si="12"/>
        <v>-232.15337280013682</v>
      </c>
      <c r="J44" s="6">
        <f t="shared" si="13"/>
        <v>89.306130929407075</v>
      </c>
      <c r="K44" s="18"/>
      <c r="L44" s="7">
        <f t="shared" si="9"/>
        <v>16</v>
      </c>
      <c r="M44" s="18">
        <f t="shared" si="14"/>
        <v>68.582315947973058</v>
      </c>
      <c r="N44" s="18">
        <f t="shared" si="15"/>
        <v>40.696113743012553</v>
      </c>
      <c r="O44" s="18">
        <f t="shared" si="16"/>
        <v>-15.968679380733047</v>
      </c>
      <c r="Q44" s="18">
        <f t="shared" si="17"/>
        <v>35.087409013627408</v>
      </c>
      <c r="R44" s="18">
        <f t="shared" si="18"/>
        <v>29.828280095468145</v>
      </c>
      <c r="S44" s="18">
        <f t="shared" si="19"/>
        <v>28.716077578408569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3:19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3:19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3:19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3:19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3:19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3:19">
      <c r="C70" s="6"/>
      <c r="D70" s="6"/>
      <c r="F70" s="6"/>
      <c r="G70" s="6"/>
      <c r="I70" s="6"/>
      <c r="J70" s="6"/>
      <c r="K70" s="18"/>
      <c r="M70" s="18"/>
      <c r="N70" s="18"/>
      <c r="O70" s="18"/>
      <c r="Q70" s="6"/>
      <c r="R70" s="18"/>
      <c r="S70" s="6"/>
    </row>
    <row r="71" spans="3:19">
      <c r="C71" s="6"/>
      <c r="D71" s="6"/>
      <c r="F71" s="6"/>
      <c r="G71" s="6"/>
      <c r="I71" s="6"/>
      <c r="J71" s="6"/>
      <c r="K71" s="18"/>
      <c r="M71" s="18"/>
      <c r="N71" s="18"/>
      <c r="O71" s="18"/>
      <c r="Q71" s="6"/>
      <c r="R71" s="18"/>
      <c r="S71" s="6"/>
    </row>
    <row r="72" spans="3:19">
      <c r="C72" s="6"/>
      <c r="D72" s="6"/>
      <c r="F72" s="6"/>
      <c r="G72" s="6"/>
      <c r="I72" s="6"/>
      <c r="J72" s="6"/>
      <c r="K72" s="18"/>
      <c r="M72" s="18"/>
      <c r="N72" s="18"/>
      <c r="O72" s="18"/>
      <c r="Q72" s="6"/>
      <c r="R72" s="18"/>
      <c r="S72" s="6"/>
    </row>
    <row r="73" spans="3:19">
      <c r="C73" s="6"/>
      <c r="D73" s="6"/>
      <c r="F73" s="6"/>
      <c r="G73" s="6"/>
      <c r="I73" s="6"/>
      <c r="J73" s="6"/>
      <c r="K73" s="18"/>
      <c r="M73" s="18"/>
      <c r="N73" s="18"/>
      <c r="O73" s="18"/>
      <c r="Q73" s="6"/>
      <c r="R73" s="18"/>
      <c r="S73" s="6"/>
    </row>
    <row r="74" spans="3:19">
      <c r="C74" s="6"/>
      <c r="D74" s="6"/>
      <c r="F74" s="6"/>
      <c r="G74" s="6"/>
      <c r="I74" s="6"/>
      <c r="J74" s="6"/>
      <c r="K74" s="18"/>
      <c r="M74" s="18"/>
      <c r="N74" s="18"/>
      <c r="O74" s="18"/>
      <c r="Q74" s="6"/>
      <c r="R74" s="18"/>
      <c r="S74" s="6"/>
    </row>
    <row r="75" spans="3:19">
      <c r="C75" s="6"/>
      <c r="D75" s="6"/>
      <c r="F75" s="6"/>
      <c r="G75" s="6"/>
      <c r="I75" s="6"/>
      <c r="J75" s="6"/>
      <c r="K75" s="18"/>
      <c r="M75" s="18"/>
      <c r="N75" s="18"/>
      <c r="O75" s="18"/>
      <c r="Q75" s="6"/>
      <c r="R75" s="18"/>
      <c r="S75" s="6"/>
    </row>
    <row r="76" spans="3:19">
      <c r="C76" s="6"/>
      <c r="D76" s="6"/>
      <c r="F76" s="6"/>
      <c r="G76" s="6"/>
      <c r="H76" s="6"/>
      <c r="I76" s="6"/>
      <c r="J76" s="6"/>
      <c r="K76" s="18"/>
      <c r="M76" s="18"/>
      <c r="N76" s="18"/>
      <c r="O76" s="18"/>
      <c r="Q76" s="6"/>
      <c r="R76" s="18"/>
      <c r="S76" s="6"/>
    </row>
    <row r="77" spans="3:19">
      <c r="C77" s="6"/>
      <c r="D77" s="6"/>
      <c r="F77" s="6"/>
      <c r="G77" s="6"/>
      <c r="H77" s="6"/>
      <c r="I77" s="6"/>
      <c r="J77" s="6"/>
      <c r="K77" s="18"/>
      <c r="M77" s="18"/>
      <c r="N77" s="18"/>
      <c r="O77" s="18"/>
      <c r="Q77" s="6"/>
      <c r="R77" s="18"/>
      <c r="S77" s="6"/>
    </row>
    <row r="78" spans="3:19">
      <c r="C78" s="6"/>
      <c r="D78" s="6"/>
      <c r="F78" s="6"/>
      <c r="G78" s="6"/>
      <c r="H78" s="6"/>
      <c r="I78" s="6"/>
      <c r="J78" s="6"/>
      <c r="K78" s="18"/>
      <c r="M78" s="18"/>
      <c r="N78" s="18"/>
      <c r="O78" s="18"/>
      <c r="Q78" s="6"/>
      <c r="R78" s="18"/>
      <c r="S78" s="6"/>
    </row>
    <row r="79" spans="3:19">
      <c r="C79" s="6"/>
      <c r="D79" s="6"/>
      <c r="F79" s="6"/>
      <c r="G79" s="6"/>
      <c r="H79" s="6"/>
      <c r="I79" s="6"/>
      <c r="J79" s="6"/>
      <c r="K79" s="18"/>
      <c r="M79" s="18"/>
      <c r="N79" s="18"/>
      <c r="O79" s="18"/>
      <c r="Q79" s="6"/>
      <c r="R79" s="18"/>
      <c r="S79" s="6"/>
    </row>
    <row r="80" spans="3:19">
      <c r="C80" s="6"/>
      <c r="D80" s="6"/>
      <c r="F80" s="6"/>
      <c r="G80" s="6"/>
      <c r="H80" s="6"/>
      <c r="I80" s="6"/>
      <c r="J80" s="6"/>
      <c r="K80" s="18"/>
      <c r="M80" s="18"/>
      <c r="N80" s="18"/>
      <c r="O80" s="18"/>
      <c r="Q80" s="6"/>
      <c r="R80" s="18"/>
      <c r="S80" s="6"/>
    </row>
    <row r="81" spans="3:19">
      <c r="C81" s="6"/>
      <c r="D81" s="6"/>
      <c r="F81" s="6"/>
      <c r="G81" s="6"/>
      <c r="H81" s="6"/>
      <c r="I81" s="6"/>
      <c r="J81" s="6"/>
      <c r="K81" s="18"/>
      <c r="M81" s="18"/>
      <c r="N81" s="18"/>
      <c r="O81" s="18"/>
      <c r="Q81" s="6"/>
      <c r="R81" s="18"/>
      <c r="S81" s="6"/>
    </row>
    <row r="82" spans="3:19">
      <c r="C82" s="6"/>
      <c r="D82" s="6"/>
      <c r="F82" s="6"/>
      <c r="G82" s="6"/>
      <c r="I82" s="6"/>
      <c r="J82" s="6"/>
      <c r="M82" s="18"/>
      <c r="N82" s="18"/>
      <c r="O82" s="18"/>
      <c r="Q82" s="6"/>
      <c r="R82" s="18"/>
      <c r="S82" s="6"/>
    </row>
    <row r="83" spans="3:19">
      <c r="C83" s="6"/>
      <c r="D83" s="6"/>
      <c r="F83" s="6"/>
      <c r="G83" s="6"/>
      <c r="I83" s="6"/>
      <c r="J83" s="6"/>
      <c r="M83" s="18"/>
      <c r="N83" s="18"/>
      <c r="O83" s="18"/>
      <c r="Q83" s="6"/>
      <c r="R83" s="18"/>
      <c r="S83" s="6"/>
    </row>
    <row r="84" spans="3:19">
      <c r="C84" s="6"/>
      <c r="D84" s="6"/>
      <c r="F84" s="6"/>
      <c r="G84" s="6"/>
      <c r="I84" s="6"/>
      <c r="J84" s="6"/>
      <c r="M84" s="18"/>
      <c r="N84" s="18"/>
      <c r="O84" s="18"/>
      <c r="Q84" s="6"/>
      <c r="R84" s="18"/>
      <c r="S84" s="6"/>
    </row>
    <row r="85" spans="3:19">
      <c r="C85" s="6"/>
      <c r="D85" s="6"/>
      <c r="F85" s="6"/>
      <c r="G85" s="6"/>
      <c r="I85" s="6"/>
      <c r="J85" s="6"/>
      <c r="M85" s="18"/>
      <c r="N85" s="18"/>
      <c r="O85" s="18"/>
      <c r="Q85" s="6"/>
      <c r="R85" s="18"/>
      <c r="S85" s="6"/>
    </row>
    <row r="86" spans="3:19">
      <c r="C86" s="6"/>
      <c r="D86" s="6"/>
      <c r="F86" s="6"/>
      <c r="G86" s="6"/>
      <c r="I86" s="6"/>
      <c r="J86" s="6"/>
      <c r="M86" s="18"/>
      <c r="N86" s="18"/>
      <c r="O86" s="18"/>
      <c r="Q86" s="6"/>
      <c r="R86" s="18"/>
      <c r="S86" s="6"/>
    </row>
    <row r="87" spans="3:19">
      <c r="C87" s="6"/>
      <c r="D87" s="6"/>
      <c r="F87" s="6"/>
      <c r="G87" s="6"/>
      <c r="I87" s="6"/>
      <c r="J87" s="6"/>
      <c r="M87" s="18"/>
      <c r="N87" s="18"/>
      <c r="O87" s="18"/>
      <c r="Q87" s="6"/>
      <c r="R87" s="18"/>
      <c r="S87" s="6"/>
    </row>
    <row r="88" spans="3:19">
      <c r="C88" s="6"/>
      <c r="D88" s="6"/>
      <c r="F88" s="6"/>
      <c r="G88" s="6"/>
      <c r="I88" s="6"/>
      <c r="J88" s="6"/>
      <c r="M88" s="18"/>
      <c r="N88" s="18"/>
      <c r="O88" s="18"/>
      <c r="Q88" s="6"/>
      <c r="R88" s="18"/>
      <c r="S88" s="6"/>
    </row>
    <row r="89" spans="3:19">
      <c r="C89" s="6"/>
      <c r="D89" s="6"/>
      <c r="F89" s="6"/>
      <c r="G89" s="6"/>
      <c r="I89" s="6"/>
      <c r="J89" s="6"/>
      <c r="M89" s="18"/>
      <c r="N89" s="18"/>
      <c r="O89" s="18"/>
      <c r="Q89" s="6"/>
      <c r="R89" s="18"/>
      <c r="S89" s="6"/>
    </row>
    <row r="90" spans="3:19">
      <c r="C90" s="6"/>
      <c r="D90" s="6"/>
      <c r="E90" s="19"/>
      <c r="F90" s="6"/>
      <c r="G90" s="6"/>
      <c r="I90" s="6"/>
      <c r="J90" s="6"/>
      <c r="M90" s="18"/>
      <c r="N90" s="18"/>
      <c r="O90" s="18"/>
      <c r="Q90" s="6"/>
      <c r="R90" s="18"/>
      <c r="S90" s="6"/>
    </row>
    <row r="91" spans="3:19">
      <c r="C91" s="6"/>
      <c r="D91" s="6"/>
      <c r="F91" s="6"/>
      <c r="G91" s="6"/>
      <c r="I91" s="6"/>
      <c r="J91" s="6"/>
      <c r="M91" s="18"/>
      <c r="N91" s="18"/>
      <c r="O91" s="18"/>
      <c r="Q91" s="6"/>
      <c r="R91" s="18"/>
      <c r="S91" s="6"/>
    </row>
    <row r="92" spans="3:19">
      <c r="C92" s="6"/>
      <c r="D92" s="6"/>
      <c r="F92" s="6"/>
      <c r="G92" s="6"/>
      <c r="I92" s="6"/>
      <c r="J92" s="6"/>
      <c r="M92" s="18"/>
      <c r="N92" s="18"/>
      <c r="O92" s="18"/>
      <c r="Q92" s="6"/>
      <c r="R92" s="18"/>
      <c r="S92" s="6"/>
    </row>
    <row r="93" spans="3:19">
      <c r="C93" s="6"/>
      <c r="D93" s="6"/>
      <c r="F93" s="6"/>
      <c r="G93" s="6"/>
      <c r="I93" s="6"/>
      <c r="J93" s="6"/>
      <c r="M93" s="18"/>
      <c r="N93" s="18"/>
      <c r="O93" s="18"/>
      <c r="Q93" s="6"/>
      <c r="R93" s="18"/>
      <c r="S93" s="6"/>
    </row>
    <row r="94" spans="3:19">
      <c r="C94" s="6"/>
      <c r="D94" s="6"/>
      <c r="F94" s="6"/>
      <c r="G94" s="6"/>
      <c r="I94" s="6"/>
      <c r="J94" s="6"/>
      <c r="M94" s="18"/>
      <c r="N94" s="18"/>
      <c r="O94" s="18"/>
      <c r="Q94" s="6"/>
      <c r="R94" s="18"/>
      <c r="S94" s="6"/>
    </row>
    <row r="95" spans="3:19">
      <c r="C95" s="6"/>
      <c r="D95" s="6"/>
      <c r="F95" s="6"/>
      <c r="G95" s="6"/>
      <c r="I95" s="6"/>
      <c r="J95" s="6"/>
      <c r="M95" s="18"/>
      <c r="N95" s="18"/>
      <c r="O95" s="18"/>
      <c r="Q95" s="6"/>
      <c r="R95" s="18"/>
      <c r="S95" s="6"/>
    </row>
    <row r="96" spans="3:19">
      <c r="C96" s="6"/>
      <c r="D96" s="6"/>
      <c r="F96" s="6"/>
      <c r="G96" s="6"/>
      <c r="I96" s="6"/>
      <c r="J96" s="6"/>
      <c r="M96" s="18"/>
      <c r="N96" s="18"/>
      <c r="O96" s="18"/>
      <c r="Q96" s="6"/>
      <c r="R96" s="18"/>
      <c r="S96" s="6"/>
    </row>
    <row r="97" spans="1:27">
      <c r="C97" s="6"/>
      <c r="D97" s="6"/>
      <c r="F97" s="6"/>
      <c r="G97" s="6"/>
      <c r="I97" s="6"/>
      <c r="J97" s="6"/>
      <c r="M97" s="18"/>
      <c r="N97" s="18"/>
      <c r="O97" s="18"/>
      <c r="Q97" s="6"/>
      <c r="R97" s="18"/>
      <c r="S97" s="6"/>
    </row>
    <row r="98" spans="1:27">
      <c r="C98" s="6"/>
      <c r="D98" s="6"/>
      <c r="F98" s="6"/>
      <c r="G98" s="6"/>
      <c r="I98" s="6"/>
      <c r="J98" s="6"/>
      <c r="M98" s="18"/>
      <c r="N98" s="18"/>
      <c r="O98" s="18"/>
      <c r="Q98" s="6"/>
      <c r="R98" s="18"/>
      <c r="S98" s="6"/>
    </row>
    <row r="99" spans="1:27">
      <c r="C99" s="6"/>
      <c r="D99" s="6"/>
      <c r="F99" s="6"/>
      <c r="G99" s="6"/>
      <c r="I99" s="6"/>
      <c r="J99" s="6"/>
      <c r="M99" s="18"/>
      <c r="N99" s="18"/>
      <c r="O99" s="18"/>
      <c r="Q99" s="6"/>
      <c r="R99" s="18"/>
      <c r="S99" s="6"/>
    </row>
    <row r="100" spans="1:27">
      <c r="C100" s="6"/>
      <c r="D100" s="6"/>
      <c r="F100" s="6"/>
      <c r="G100" s="6"/>
      <c r="I100" s="6"/>
      <c r="J100" s="6"/>
      <c r="M100" s="18"/>
      <c r="N100" s="18"/>
      <c r="O100" s="18"/>
      <c r="Q100" s="6"/>
      <c r="R100" s="18"/>
      <c r="S100" s="6"/>
    </row>
    <row r="101" spans="1:27">
      <c r="C101" s="6"/>
      <c r="D101" s="6"/>
      <c r="F101" s="6"/>
      <c r="G101" s="6"/>
      <c r="I101" s="6"/>
      <c r="J101" s="6"/>
      <c r="M101" s="18"/>
      <c r="N101" s="18"/>
      <c r="O101" s="18"/>
      <c r="Q101" s="6"/>
      <c r="R101" s="18"/>
      <c r="S101" s="6"/>
    </row>
    <row r="102" spans="1:27">
      <c r="C102" s="6"/>
      <c r="D102" s="6"/>
      <c r="F102" s="6"/>
      <c r="G102" s="6"/>
      <c r="I102" s="6"/>
      <c r="J102" s="6"/>
      <c r="M102" s="18"/>
      <c r="N102" s="18"/>
      <c r="O102" s="18"/>
      <c r="Q102" s="6"/>
      <c r="R102" s="18"/>
      <c r="S102" s="6"/>
    </row>
    <row r="103" spans="1:27">
      <c r="C103" s="6"/>
      <c r="D103" s="6"/>
      <c r="F103" s="6"/>
      <c r="G103" s="6"/>
      <c r="I103" s="6"/>
      <c r="J103" s="6"/>
      <c r="M103" s="18"/>
      <c r="N103" s="18"/>
      <c r="O103" s="18"/>
      <c r="Q103" s="6"/>
      <c r="R103" s="18"/>
      <c r="S103" s="6"/>
    </row>
    <row r="104" spans="1:27">
      <c r="C104" s="6"/>
      <c r="D104" s="6"/>
      <c r="F104" s="6"/>
      <c r="G104" s="6"/>
      <c r="I104" s="6"/>
      <c r="J104" s="6"/>
      <c r="M104" s="18"/>
      <c r="N104" s="18"/>
      <c r="O104" s="18"/>
      <c r="Q104" s="6"/>
      <c r="R104" s="18"/>
      <c r="S104" s="6"/>
    </row>
    <row r="105" spans="1:27">
      <c r="C105" s="6"/>
      <c r="D105" s="6"/>
      <c r="F105" s="6"/>
      <c r="G105" s="6"/>
      <c r="I105" s="6"/>
      <c r="J105" s="6"/>
      <c r="M105" s="18"/>
      <c r="N105" s="18"/>
      <c r="O105" s="18"/>
      <c r="Q105" s="6"/>
      <c r="R105" s="18"/>
      <c r="S105" s="6"/>
    </row>
    <row r="106" spans="1:27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</row>
    <row r="143" spans="1:27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</row>
    <row r="144" spans="1:27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</row>
    <row r="145" spans="1:27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</row>
    <row r="146" spans="1:27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</row>
    <row r="147" spans="1:27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</row>
    <row r="148" spans="1:27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</row>
    <row r="149" spans="1:27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</row>
    <row r="150" spans="1:27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</row>
    <row r="151" spans="1:27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</row>
    <row r="152" spans="1:27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</row>
    <row r="153" spans="1:27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</row>
    <row r="154" spans="1:27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</row>
    <row r="155" spans="1:27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</row>
    <row r="156" spans="1:27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</row>
    <row r="157" spans="1:27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</row>
    <row r="158" spans="1:27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</row>
    <row r="159" spans="1:27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</row>
    <row r="160" spans="1:27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</row>
    <row r="161" spans="1:27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</row>
    <row r="162" spans="1:27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</row>
    <row r="163" spans="1:27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</row>
    <row r="164" spans="1:27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</row>
    <row r="165" spans="1:27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</row>
    <row r="166" spans="1:27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</row>
    <row r="167" spans="1:27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</row>
    <row r="168" spans="1:27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</row>
    <row r="169" spans="1:27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</row>
    <row r="170" spans="1:27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</row>
    <row r="171" spans="1:27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</row>
    <row r="172" spans="1:27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</row>
    <row r="173" spans="1:27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</row>
    <row r="174" spans="1:27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</row>
    <row r="175" spans="1:27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</row>
    <row r="176" spans="1:27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</row>
    <row r="177" spans="1:27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</row>
    <row r="178" spans="1:27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topLeftCell="D50" zoomScale="125" zoomScaleNormal="125" zoomScalePageLayoutView="125" workbookViewId="0">
      <selection activeCell="E4" sqref="E4:F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 ht="14">
      <c r="A4" s="6" t="s">
        <v>29</v>
      </c>
      <c r="B4">
        <v>-40</v>
      </c>
      <c r="C4">
        <v>92.928100000000001</v>
      </c>
      <c r="D4">
        <v>1.6329099999999999E-2</v>
      </c>
      <c r="E4">
        <v>92.911000000000001</v>
      </c>
      <c r="F4">
        <v>9.6279599999999996E-3</v>
      </c>
      <c r="G4" s="11"/>
      <c r="H4" s="11"/>
      <c r="I4" s="7" t="s">
        <v>30</v>
      </c>
      <c r="J4" s="20">
        <f>B4</f>
        <v>-40</v>
      </c>
      <c r="K4">
        <v>92.888599999999997</v>
      </c>
      <c r="L4">
        <v>1.00486E-2</v>
      </c>
      <c r="M4" s="26">
        <f>E4</f>
        <v>92.911000000000001</v>
      </c>
      <c r="N4" s="26">
        <f>F4</f>
        <v>9.6279599999999996E-3</v>
      </c>
      <c r="P4" s="7" t="s">
        <v>30</v>
      </c>
      <c r="Q4" s="20">
        <f>B4</f>
        <v>-40</v>
      </c>
      <c r="R4">
        <v>92.91</v>
      </c>
      <c r="S4">
        <v>9.03084E-3</v>
      </c>
      <c r="T4" s="26">
        <f>E4</f>
        <v>92.911000000000001</v>
      </c>
      <c r="U4" s="26">
        <f>F4</f>
        <v>9.6279599999999996E-3</v>
      </c>
    </row>
    <row r="5" spans="1:21" ht="14">
      <c r="B5">
        <v>-24</v>
      </c>
      <c r="C5">
        <v>92.931899999999999</v>
      </c>
      <c r="D5">
        <v>1.55593E-2</v>
      </c>
      <c r="E5">
        <v>92.911000000000001</v>
      </c>
      <c r="F5">
        <v>8.5993200000000006E-3</v>
      </c>
      <c r="G5" s="3"/>
      <c r="H5" s="3"/>
      <c r="I5" s="3"/>
      <c r="J5" s="20">
        <f t="shared" ref="J5:J16" si="0">B5</f>
        <v>-24</v>
      </c>
      <c r="K5">
        <v>92.89</v>
      </c>
      <c r="L5">
        <v>9.14097E-3</v>
      </c>
      <c r="M5" s="26">
        <f t="shared" ref="M5:M16" si="1">E5</f>
        <v>92.911000000000001</v>
      </c>
      <c r="N5" s="26">
        <f t="shared" ref="N5:N16" si="2">F5</f>
        <v>8.5993200000000006E-3</v>
      </c>
      <c r="O5" s="3"/>
      <c r="P5" s="3"/>
      <c r="Q5" s="20">
        <f t="shared" ref="Q5:Q16" si="3">B5</f>
        <v>-24</v>
      </c>
      <c r="R5">
        <v>92.908600000000007</v>
      </c>
      <c r="S5">
        <v>8.0120999999999994E-3</v>
      </c>
      <c r="T5" s="26">
        <f t="shared" ref="T5:T16" si="4">E5</f>
        <v>92.911000000000001</v>
      </c>
      <c r="U5" s="26">
        <f t="shared" ref="U5:U16" si="5">F5</f>
        <v>8.5993200000000006E-3</v>
      </c>
    </row>
    <row r="6" spans="1:21" ht="14">
      <c r="B6">
        <v>-16</v>
      </c>
      <c r="C6">
        <v>92.903999999999996</v>
      </c>
      <c r="D6">
        <v>1.6248599999999998E-2</v>
      </c>
      <c r="E6">
        <v>92.911000000000001</v>
      </c>
      <c r="F6">
        <v>8.5413099999999999E-3</v>
      </c>
      <c r="G6"/>
      <c r="I6"/>
      <c r="J6" s="20">
        <f t="shared" si="0"/>
        <v>-16</v>
      </c>
      <c r="K6">
        <v>92.887500000000003</v>
      </c>
      <c r="L6">
        <v>9.27388E-3</v>
      </c>
      <c r="M6" s="26">
        <f t="shared" si="1"/>
        <v>92.911000000000001</v>
      </c>
      <c r="N6" s="26">
        <f t="shared" si="2"/>
        <v>8.5413099999999999E-3</v>
      </c>
      <c r="O6" s="3"/>
      <c r="P6"/>
      <c r="Q6" s="20">
        <f t="shared" si="3"/>
        <v>-16</v>
      </c>
      <c r="R6">
        <v>92.928299999999993</v>
      </c>
      <c r="S6">
        <v>9.0724699999999991E-3</v>
      </c>
      <c r="T6" s="26">
        <f t="shared" si="4"/>
        <v>92.911000000000001</v>
      </c>
      <c r="U6" s="26">
        <f t="shared" si="5"/>
        <v>8.5413099999999999E-3</v>
      </c>
    </row>
    <row r="7" spans="1:21" ht="14">
      <c r="B7">
        <v>-12</v>
      </c>
      <c r="C7">
        <v>92.79</v>
      </c>
      <c r="D7">
        <v>1.6818E-2</v>
      </c>
      <c r="E7">
        <v>92.911000000000001</v>
      </c>
      <c r="F7">
        <v>8.9555399999999997E-3</v>
      </c>
      <c r="G7"/>
      <c r="I7"/>
      <c r="J7" s="20">
        <f t="shared" si="0"/>
        <v>-12</v>
      </c>
      <c r="K7">
        <v>92.899100000000004</v>
      </c>
      <c r="L7">
        <v>9.6650099999999999E-3</v>
      </c>
      <c r="M7" s="26">
        <f t="shared" si="1"/>
        <v>92.911000000000001</v>
      </c>
      <c r="N7" s="26">
        <f t="shared" si="2"/>
        <v>8.9555399999999997E-3</v>
      </c>
      <c r="O7" s="11"/>
      <c r="P7"/>
      <c r="Q7" s="20">
        <f t="shared" si="3"/>
        <v>-12</v>
      </c>
      <c r="R7">
        <v>92.992199999999997</v>
      </c>
      <c r="S7">
        <v>9.3205100000000006E-3</v>
      </c>
      <c r="T7" s="26">
        <f t="shared" si="4"/>
        <v>92.911000000000001</v>
      </c>
      <c r="U7" s="26">
        <f t="shared" si="5"/>
        <v>8.9555399999999997E-3</v>
      </c>
    </row>
    <row r="8" spans="1:21" ht="14">
      <c r="B8">
        <v>-8</v>
      </c>
      <c r="C8">
        <v>92.597999999999999</v>
      </c>
      <c r="D8">
        <v>1.5063099999999999E-2</v>
      </c>
      <c r="E8">
        <v>92.910999999246144</v>
      </c>
      <c r="F8">
        <v>7.5027100000000001E-3</v>
      </c>
      <c r="G8"/>
      <c r="I8"/>
      <c r="J8" s="20">
        <f t="shared" si="0"/>
        <v>-8</v>
      </c>
      <c r="K8">
        <v>92.925200000000004</v>
      </c>
      <c r="L8">
        <v>8.1029199999999996E-3</v>
      </c>
      <c r="M8" s="26">
        <f t="shared" si="1"/>
        <v>92.910999999246144</v>
      </c>
      <c r="N8" s="26">
        <f t="shared" si="2"/>
        <v>7.5027100000000001E-3</v>
      </c>
      <c r="P8"/>
      <c r="Q8" s="20">
        <f t="shared" si="3"/>
        <v>-8</v>
      </c>
      <c r="R8">
        <v>92.953999999999994</v>
      </c>
      <c r="S8">
        <v>8.7081099999999998E-3</v>
      </c>
      <c r="T8" s="26">
        <f t="shared" si="4"/>
        <v>92.910999999246144</v>
      </c>
      <c r="U8" s="26">
        <f t="shared" si="5"/>
        <v>7.5027100000000001E-3</v>
      </c>
    </row>
    <row r="9" spans="1:21" ht="14">
      <c r="B9">
        <v>-4</v>
      </c>
      <c r="C9">
        <v>92.755600000000001</v>
      </c>
      <c r="D9">
        <v>2.1229999999999999E-2</v>
      </c>
      <c r="E9">
        <v>92.764796118170509</v>
      </c>
      <c r="F9">
        <v>1.8379199999999998E-2</v>
      </c>
      <c r="G9"/>
      <c r="H9"/>
      <c r="I9"/>
      <c r="J9" s="20">
        <f t="shared" si="0"/>
        <v>-4</v>
      </c>
      <c r="K9">
        <v>92.849299999999999</v>
      </c>
      <c r="L9">
        <v>1.4218700000000001E-2</v>
      </c>
      <c r="M9" s="26">
        <f t="shared" si="1"/>
        <v>92.764796118170509</v>
      </c>
      <c r="N9" s="26">
        <f t="shared" si="2"/>
        <v>1.8379199999999998E-2</v>
      </c>
      <c r="O9"/>
      <c r="P9"/>
      <c r="Q9" s="20">
        <f t="shared" si="3"/>
        <v>-4</v>
      </c>
      <c r="R9">
        <v>92.864599999999996</v>
      </c>
      <c r="S9">
        <v>1.54185E-2</v>
      </c>
      <c r="T9" s="26">
        <f t="shared" si="4"/>
        <v>92.764796118170509</v>
      </c>
      <c r="U9" s="26">
        <f t="shared" si="5"/>
        <v>1.8379199999999998E-2</v>
      </c>
    </row>
    <row r="10" spans="1:21" ht="14">
      <c r="B10">
        <v>0</v>
      </c>
      <c r="C10">
        <v>92.924400000000006</v>
      </c>
      <c r="D10">
        <v>3.06506E-2</v>
      </c>
      <c r="E10">
        <v>92.734050424290913</v>
      </c>
      <c r="F10">
        <v>1.83818E-2</v>
      </c>
      <c r="G10"/>
      <c r="H10"/>
      <c r="I10"/>
      <c r="J10" s="20">
        <f t="shared" si="0"/>
        <v>0</v>
      </c>
      <c r="K10">
        <v>92.643199999999993</v>
      </c>
      <c r="L10">
        <v>1.89012E-2</v>
      </c>
      <c r="M10" s="26">
        <f t="shared" si="1"/>
        <v>92.734050424290913</v>
      </c>
      <c r="N10" s="26">
        <f t="shared" si="2"/>
        <v>1.83818E-2</v>
      </c>
      <c r="O10"/>
      <c r="P10"/>
      <c r="Q10" s="20">
        <f t="shared" si="3"/>
        <v>0</v>
      </c>
      <c r="R10">
        <v>92.716499999999996</v>
      </c>
      <c r="S10">
        <v>2.00206E-2</v>
      </c>
      <c r="T10" s="26">
        <f t="shared" si="4"/>
        <v>92.734050424290913</v>
      </c>
      <c r="U10" s="26">
        <f t="shared" si="5"/>
        <v>1.83818E-2</v>
      </c>
    </row>
    <row r="11" spans="1:21" ht="14">
      <c r="B11">
        <v>4</v>
      </c>
      <c r="C11">
        <v>92.793400000000005</v>
      </c>
      <c r="D11">
        <v>2.3638099999999999E-2</v>
      </c>
      <c r="E11">
        <v>92.910998768336711</v>
      </c>
      <c r="F11">
        <v>8.0550299999999995E-3</v>
      </c>
      <c r="G11"/>
      <c r="H11"/>
      <c r="I11"/>
      <c r="J11" s="20">
        <f t="shared" si="0"/>
        <v>4</v>
      </c>
      <c r="K11">
        <v>92.807400000000001</v>
      </c>
      <c r="L11">
        <v>1.6367699999999999E-2</v>
      </c>
      <c r="M11" s="26">
        <f t="shared" si="1"/>
        <v>92.910998768336711</v>
      </c>
      <c r="N11" s="26">
        <f t="shared" si="2"/>
        <v>8.0550299999999995E-3</v>
      </c>
      <c r="O11"/>
      <c r="P11"/>
      <c r="Q11" s="20">
        <f t="shared" si="3"/>
        <v>4</v>
      </c>
      <c r="R11">
        <v>92.819100000000006</v>
      </c>
      <c r="S11">
        <v>1.7658199999999999E-2</v>
      </c>
      <c r="T11" s="26">
        <f t="shared" si="4"/>
        <v>92.910998768336711</v>
      </c>
      <c r="U11" s="26">
        <f t="shared" si="5"/>
        <v>8.0550299999999995E-3</v>
      </c>
    </row>
    <row r="12" spans="1:21" ht="14">
      <c r="B12">
        <v>8</v>
      </c>
      <c r="C12">
        <v>92.604200000000006</v>
      </c>
      <c r="D12">
        <v>1.8467999999999998E-2</v>
      </c>
      <c r="E12">
        <v>92.911000000000001</v>
      </c>
      <c r="F12">
        <v>8.3792299999999997E-3</v>
      </c>
      <c r="G12"/>
      <c r="H12"/>
      <c r="I12"/>
      <c r="J12" s="20">
        <f t="shared" si="0"/>
        <v>8</v>
      </c>
      <c r="K12">
        <v>92.922200000000004</v>
      </c>
      <c r="L12">
        <v>8.9227899999999999E-3</v>
      </c>
      <c r="M12" s="26">
        <f t="shared" si="1"/>
        <v>92.911000000000001</v>
      </c>
      <c r="N12" s="26">
        <f t="shared" si="2"/>
        <v>8.3792299999999997E-3</v>
      </c>
      <c r="O12"/>
      <c r="P12"/>
      <c r="Q12" s="20">
        <f t="shared" si="3"/>
        <v>8</v>
      </c>
      <c r="R12">
        <v>92.942300000000003</v>
      </c>
      <c r="S12">
        <v>9.3856100000000008E-3</v>
      </c>
      <c r="T12" s="26">
        <f t="shared" si="4"/>
        <v>92.911000000000001</v>
      </c>
      <c r="U12" s="26">
        <f t="shared" si="5"/>
        <v>8.3792299999999997E-3</v>
      </c>
    </row>
    <row r="13" spans="1:21" ht="14">
      <c r="B13">
        <v>12</v>
      </c>
      <c r="C13">
        <v>92.77</v>
      </c>
      <c r="D13">
        <v>1.5907299999999999E-2</v>
      </c>
      <c r="E13">
        <v>92.911000000000001</v>
      </c>
      <c r="F13">
        <v>8.2872699999999994E-3</v>
      </c>
      <c r="G13"/>
      <c r="H13"/>
      <c r="I13"/>
      <c r="J13" s="20">
        <f t="shared" si="0"/>
        <v>12</v>
      </c>
      <c r="K13">
        <v>92.902100000000004</v>
      </c>
      <c r="L13">
        <v>9.9442699999999998E-3</v>
      </c>
      <c r="M13" s="26">
        <f t="shared" si="1"/>
        <v>92.911000000000001</v>
      </c>
      <c r="N13" s="26">
        <f t="shared" si="2"/>
        <v>8.2872699999999994E-3</v>
      </c>
      <c r="O13"/>
      <c r="P13"/>
      <c r="Q13" s="20">
        <f t="shared" si="3"/>
        <v>12</v>
      </c>
      <c r="R13">
        <v>92.991399999999999</v>
      </c>
      <c r="S13">
        <v>8.7916999999999995E-3</v>
      </c>
      <c r="T13" s="26">
        <f t="shared" si="4"/>
        <v>92.911000000000001</v>
      </c>
      <c r="U13" s="26">
        <f t="shared" si="5"/>
        <v>8.2872699999999994E-3</v>
      </c>
    </row>
    <row r="14" spans="1:21" ht="14">
      <c r="B14">
        <v>16</v>
      </c>
      <c r="C14">
        <v>92.906499999999994</v>
      </c>
      <c r="D14">
        <v>1.6755200000000001E-2</v>
      </c>
      <c r="E14">
        <v>92.911000000000001</v>
      </c>
      <c r="F14">
        <v>8.5217299999999999E-3</v>
      </c>
      <c r="H14"/>
      <c r="I14"/>
      <c r="J14" s="20">
        <f t="shared" si="0"/>
        <v>16</v>
      </c>
      <c r="K14">
        <v>92.887699999999995</v>
      </c>
      <c r="L14">
        <v>9.4508400000000003E-3</v>
      </c>
      <c r="M14" s="26">
        <f t="shared" si="1"/>
        <v>92.911000000000001</v>
      </c>
      <c r="N14" s="26">
        <f t="shared" si="2"/>
        <v>8.5217299999999999E-3</v>
      </c>
      <c r="O14"/>
      <c r="P14"/>
      <c r="Q14" s="20">
        <f t="shared" si="3"/>
        <v>16</v>
      </c>
      <c r="R14">
        <v>92.933999999999997</v>
      </c>
      <c r="S14">
        <v>7.9183900000000008E-3</v>
      </c>
      <c r="T14" s="26">
        <f t="shared" si="4"/>
        <v>92.911000000000001</v>
      </c>
      <c r="U14" s="26">
        <f t="shared" si="5"/>
        <v>8.5217299999999999E-3</v>
      </c>
    </row>
    <row r="15" spans="1:21" ht="14">
      <c r="B15">
        <v>24</v>
      </c>
      <c r="C15">
        <v>92.944199999999995</v>
      </c>
      <c r="D15">
        <v>1.58884E-2</v>
      </c>
      <c r="E15">
        <v>92.911000000000001</v>
      </c>
      <c r="F15">
        <v>7.9321300000000008E-3</v>
      </c>
      <c r="H15"/>
      <c r="I15"/>
      <c r="J15" s="20">
        <f t="shared" si="0"/>
        <v>24</v>
      </c>
      <c r="K15">
        <v>92.891099999999994</v>
      </c>
      <c r="L15">
        <v>9.3660800000000006E-3</v>
      </c>
      <c r="M15" s="26">
        <f t="shared" si="1"/>
        <v>92.911000000000001</v>
      </c>
      <c r="N15" s="26">
        <f t="shared" si="2"/>
        <v>7.9321300000000008E-3</v>
      </c>
      <c r="O15"/>
      <c r="P15"/>
      <c r="Q15" s="20">
        <f t="shared" si="3"/>
        <v>24</v>
      </c>
      <c r="R15">
        <v>92.905299999999997</v>
      </c>
      <c r="S15">
        <v>8.6436199999999994E-3</v>
      </c>
      <c r="T15" s="26">
        <f t="shared" si="4"/>
        <v>92.911000000000001</v>
      </c>
      <c r="U15" s="26">
        <f t="shared" si="5"/>
        <v>7.9321300000000008E-3</v>
      </c>
    </row>
    <row r="16" spans="1:21" ht="14">
      <c r="B16">
        <v>40</v>
      </c>
      <c r="C16">
        <v>92.953199999999995</v>
      </c>
      <c r="D16">
        <v>1.8340100000000002E-2</v>
      </c>
      <c r="E16">
        <v>92.911000000000001</v>
      </c>
      <c r="F16">
        <v>8.6407600000000008E-3</v>
      </c>
      <c r="H16"/>
      <c r="I16"/>
      <c r="J16" s="20">
        <f t="shared" si="0"/>
        <v>40</v>
      </c>
      <c r="K16">
        <v>92.887799999999999</v>
      </c>
      <c r="L16">
        <v>8.9593799999999994E-3</v>
      </c>
      <c r="M16" s="26">
        <f t="shared" si="1"/>
        <v>92.911000000000001</v>
      </c>
      <c r="N16" s="26">
        <f t="shared" si="2"/>
        <v>8.6407600000000008E-3</v>
      </c>
      <c r="O16"/>
      <c r="P16"/>
      <c r="Q16" s="20">
        <f t="shared" si="3"/>
        <v>40</v>
      </c>
      <c r="R16">
        <v>92.903300000000002</v>
      </c>
      <c r="S16">
        <v>8.30585E-3</v>
      </c>
      <c r="T16" s="26">
        <f t="shared" si="4"/>
        <v>92.911000000000001</v>
      </c>
      <c r="U16" s="26">
        <f t="shared" si="5"/>
        <v>8.6407600000000008E-3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-141.79904385935859</v>
      </c>
      <c r="D36" s="6">
        <f>1000000/TAN(E4*PI()/360)*SQRT((D4*PI()/360)^2+(F4*PI()/360)^2)</f>
        <v>157.22583764098999</v>
      </c>
      <c r="F36" s="6">
        <f>1000000*(SIN(M4*PI()/360)/SIN(K4*PI()/360)-1)</f>
        <v>185.84301920587797</v>
      </c>
      <c r="G36" s="6">
        <f>1000000/TAN(M4*PI()/360)*SQRT((L4*PI()/360)^2+(N4*PI()/360)^2)</f>
        <v>115.4266966539716</v>
      </c>
      <c r="H36" s="6"/>
      <c r="I36" s="6">
        <f>1000000*(SIN(T4*PI()/360)/SIN(R4*PI()/360)-1)</f>
        <v>8.294275781084437</v>
      </c>
      <c r="J36" s="6">
        <f>1000000/TAN(T4*PI()/360)*SQRT((S4*PI()/360)^2+(U4*PI()/360)^2)</f>
        <v>109.48732893848009</v>
      </c>
      <c r="K36" s="18"/>
      <c r="L36" s="7">
        <f>B36</f>
        <v>-40</v>
      </c>
      <c r="M36" s="18">
        <f>(U37/(1+V37)*C36+V37*U37/(1+V37)/(1-2*V37)*C36+W37*X37/(1+X37)/(1-2*X37)*F36+Z37*Y37/(1+Z37)/(1-2*Z37)*I36)/1000</f>
        <v>-16.565018967590536</v>
      </c>
      <c r="N36" s="18">
        <f>(W37/(1+X37)*F36+X37*W37/(1+X37)/(1-2*X37)*F36+U37*V37/(1+V37)/(1-2*V37)*C36+Z37*Y37/(1+Z37)/(1-2*Z37)*I36)/1000</f>
        <v>36.361775835255358</v>
      </c>
      <c r="O36" s="18">
        <f>(Y37/(1+Z37)*I36+Z37*Y37/(1+Z37)/(1-2*Z37)*I36+W37*X37/(1+X37)/(1-2*X37)*F36+V37*U37/(1+V37)/(1-2*V37)*C36)/1000</f>
        <v>7.6808249743271775</v>
      </c>
      <c r="Q36" s="18">
        <f>(SQRT((U37/(1+V37)*D36)^2+(V37*U37/(1+V37)/(1-2*V37)*D36)^2+(X37*W37/(1+X37)/(1-2*X37)*G36)^2+(Z37*Y37/(1+Z37)/(1-2*Z37)*J36)^2))/1000</f>
        <v>37.140593203535303</v>
      </c>
      <c r="R36" s="18">
        <f>(SQRT((W37/(1+X37)*G36)^2+(X37*W37/(1+X37)/(1-2*X37)*G36)^2+(V37*U37/(1+V37)/(1-2*V37)*D36)^2+(Z37*Y37/(1+Z37)/(1-2*Z37)*J36)^2))/1000</f>
        <v>32.894254920200844</v>
      </c>
      <c r="S36" s="18">
        <f>(SQRT((Y37/(1+Z37)*J36)^2+(Z37*Y37/(1+Z37)/(1-2*Z37)*J36)^2+(V37*U37/(1+V37)/(1-2*V37)*D36)^2+(X37*W37/(1+X37)/(1-2*X37)*G36)^2))/1000</f>
        <v>32.360060435080804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6">B5</f>
        <v>-24</v>
      </c>
      <c r="C37" s="6">
        <f t="shared" ref="C37:C48" si="7">1000000*(SIN(E5*PI()/360)/SIN(C5*PI()/360)-1)</f>
        <v>-173.30145815575014</v>
      </c>
      <c r="D37" s="6">
        <f t="shared" ref="D37:D48" si="8">1000000/TAN(E5*PI()/360)*SQRT((D5*PI()/360)^2+(F5*PI()/360)^2)</f>
        <v>147.44973118570175</v>
      </c>
      <c r="F37" s="6">
        <f>1000000*(SIN(M5*PI()/360)/SIN(K5*PI()/360)-1)</f>
        <v>174.2246871152542</v>
      </c>
      <c r="G37" s="6">
        <f>1000000/TAN(M5*PI()/360)*SQRT((L5*PI()/360)^2+(N5*PI()/360)^2)</f>
        <v>104.09285641683159</v>
      </c>
      <c r="I37" s="6">
        <f>1000000*(SIN(T5*PI()/360)/SIN(R5*PI()/360)-1)</f>
        <v>19.906620971621436</v>
      </c>
      <c r="J37" s="6">
        <f>1000000/TAN(T5*PI()/360)*SQRT((S5*PI()/360)^2+(U5*PI()/360)^2)</f>
        <v>97.484557596103826</v>
      </c>
      <c r="K37" s="18"/>
      <c r="L37" s="7">
        <f t="shared" ref="L37:L48" si="9">B37</f>
        <v>-24</v>
      </c>
      <c r="M37" s="18">
        <f>(U38/(1+V38)*C37+V38*U38/(1+V38)/(1-2*V38)*C37+W38*X38/(1+X38)/(1-2*X38)*F37+Z38*Y38/(1+Z38)/(1-2*Z38)*I37)/1000</f>
        <v>-25.471234498888659</v>
      </c>
      <c r="N37" s="18">
        <f>(W38/(1+X38)*F37+X38*W38/(1+X38)/(1-2*X38)*F37+U38*V38/(1+V38)/(1-2*V38)*C37+Z38*Y38/(1+Z38)/(1-2*Z38)*I37)/1000</f>
        <v>30.667604352581268</v>
      </c>
      <c r="O37" s="18">
        <f>(Y38/(1+Z38)*I37+Z38*Y38/(1+Z38)/(1-2*Z38)*I37+W38*X38/(1+X38)/(1-2*X38)*F37+V38*U38/(1+V38)/(1-2*V38)*C37)/1000</f>
        <v>5.7393013601482821</v>
      </c>
      <c r="Q37" s="18">
        <f>(SQRT((U38/(1+V38)*D37)^2+(V38*U38/(1+V38)/(1-2*V38)*D37)^2+(X38*W38/(1+X38)/(1-2*X38)*G37)^2+(Z38*Y38/(1+Z38)/(1-2*Z38)*J37)^2))/1000</f>
        <v>34.423772154997224</v>
      </c>
      <c r="R37" s="18">
        <f>(SQRT((W38/(1+X38)*G37)^2+(X38*W38/(1+X38)/(1-2*X38)*G37)^2+(V38*U38/(1+V38)/(1-2*V38)*D37)^2+(Z38*Y38/(1+Z38)/(1-2*Z38)*J37)^2))/1000</f>
        <v>30.006748356735386</v>
      </c>
      <c r="S37" s="18">
        <f>(SQRT((Y38/(1+Z38)*J37)^2+(Z38*Y38/(1+Z38)/(1-2*Z38)*J37)^2+(V38*U38/(1+V38)/(1-2*V38)*D37)^2+(X38*W38/(1+X38)/(1-2*X38)*G37)^2))/1000</f>
        <v>29.421839745893813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6"/>
        <v>-16</v>
      </c>
      <c r="C38" s="6">
        <f t="shared" si="7"/>
        <v>58.06441939348872</v>
      </c>
      <c r="D38" s="6">
        <f t="shared" si="8"/>
        <v>152.25414505957482</v>
      </c>
      <c r="F38" s="6">
        <f>1000000*(SIN(M6*PI()/360)/SIN(K6*PI()/360)-1)</f>
        <v>194.97200280116368</v>
      </c>
      <c r="G38" s="6">
        <f>1000000/TAN(M6*PI()/360)*SQRT((L6*PI()/360)^2+(N6*PI()/360)^2)</f>
        <v>104.57194837232626</v>
      </c>
      <c r="I38" s="6">
        <f>1000000*(SIN(T6*PI()/360)/SIN(R6*PI()/360)-1)</f>
        <v>-143.45714256747132</v>
      </c>
      <c r="J38" s="6">
        <f>1000000/TAN(T6*PI()/360)*SQRT((S6*PI()/360)^2+(U6*PI()/360)^2)</f>
        <v>103.34936794464402</v>
      </c>
      <c r="K38" s="18"/>
      <c r="L38" s="7">
        <f t="shared" si="9"/>
        <v>-16</v>
      </c>
      <c r="M38" s="18">
        <f>(U39/(1+V39)*C38+V39*U39/(1+V39)/(1-2*V39)*C38+W39*X39/(1+X39)/(1-2*X39)*F38+Z39*Y39/(1+Z39)/(1-2*Z39)*I38)/1000</f>
        <v>22.655588164548963</v>
      </c>
      <c r="N38" s="18">
        <f>(W39/(1+X39)*F38+X39*W39/(1+X39)/(1-2*X39)*F38+U39*V39/(1+V39)/(1-2*V39)*C38+Z39*Y39/(1+Z39)/(1-2*Z39)*I38)/1000</f>
        <v>44.771428561173373</v>
      </c>
      <c r="O38" s="18">
        <f>(Y39/(1+Z39)*I38+Z39*Y39/(1+Z39)/(1-2*Z39)*I38+W39*X39/(1+X39)/(1-2*X39)*F38+V39*U39/(1+V39)/(1-2*V39)*C38)/1000</f>
        <v>-9.8978949214522682</v>
      </c>
      <c r="Q38" s="18">
        <f>(SQRT((U39/(1+V39)*D38)^2+(V39*U39/(1+V39)/(1-2*V39)*D38)^2+(X39*W39/(1+X39)/(1-2*X39)*G38)^2+(Z39*Y39/(1+Z39)/(1-2*Z39)*J38)^2))/1000</f>
        <v>35.531131327339587</v>
      </c>
      <c r="R38" s="18">
        <f>(SQRT((W39/(1+X39)*G38)^2+(X39*W39/(1+X39)/(1-2*X39)*G38)^2+(V39*U39/(1+V39)/(1-2*V39)*D38)^2+(Z39*Y39/(1+Z39)/(1-2*Z39)*J38)^2))/1000</f>
        <v>30.70675928667443</v>
      </c>
      <c r="S38" s="18">
        <f>(SQRT((Y39/(1+Z39)*J38)^2+(Z39*Y39/(1+Z39)/(1-2*Z39)*J38)^2+(V39*U39/(1+V39)/(1-2*V39)*D38)^2+(X39*W39/(1+X39)/(1-2*X39)*G38)^2))/1000</f>
        <v>30.59855855656804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6"/>
        <v>-12</v>
      </c>
      <c r="C39" s="6">
        <f t="shared" si="7"/>
        <v>1005.1610737038529</v>
      </c>
      <c r="D39" s="6">
        <f t="shared" si="8"/>
        <v>158.03533245703346</v>
      </c>
      <c r="F39" s="6">
        <f>1000000*(SIN(M7*PI()/360)/SIN(K7*PI()/360)-1)</f>
        <v>98.715745791899678</v>
      </c>
      <c r="G39" s="6">
        <f>1000000/TAN(M7*PI()/360)*SQRT((L7*PI()/360)^2+(N7*PI()/360)^2)</f>
        <v>109.28621649358973</v>
      </c>
      <c r="I39" s="6">
        <f>1000000*(SIN(T7*PI()/360)/SIN(R7*PI()/360)-1)</f>
        <v>-672.78245855295631</v>
      </c>
      <c r="J39" s="6">
        <f>1000000/TAN(T7*PI()/360)*SQRT((S7*PI()/360)^2+(U7*PI()/360)^2)</f>
        <v>107.20790149164939</v>
      </c>
      <c r="K39" s="18"/>
      <c r="L39" s="7">
        <f t="shared" si="9"/>
        <v>-12</v>
      </c>
      <c r="M39" s="18">
        <f>(U40/(1+V40)*C39+V40*U40/(1+V40)/(1-2*V40)*C39+W40*X40/(1+X40)/(1-2*X40)*F39+Z40*Y40/(1+Z40)/(1-2*Z40)*I39)/1000</f>
        <v>214.60091332792265</v>
      </c>
      <c r="N39" s="18">
        <f>(W40/(1+X40)*F39+X40*W40/(1+X40)/(1-2*X40)*F39+U40*V40/(1+V40)/(1-2*V40)*C39+Z40*Y40/(1+Z40)/(1-2*Z40)*I39)/1000</f>
        <v>68.175129588299512</v>
      </c>
      <c r="O39" s="18">
        <f>(Y40/(1+Z40)*I39+Z40*Y40/(1+Z40)/(1-2*Z40)*I39+W40*X40/(1+X40)/(1-2*X40)*F39+V40*U40/(1+V40)/(1-2*V40)*C39)/1000</f>
        <v>-56.451503421254124</v>
      </c>
      <c r="Q39" s="18">
        <f>(SQRT((U40/(1+V40)*D39)^2+(V40*U40/(1+V40)/(1-2*V40)*D39)^2+(X40*W40/(1+X40)/(1-2*X40)*G39)^2+(Z40*Y40/(1+Z40)/(1-2*Z40)*J39)^2))/1000</f>
        <v>36.909688387540804</v>
      </c>
      <c r="R39" s="18">
        <f>(SQRT((W40/(1+X40)*G39)^2+(X40*W40/(1+X40)/(1-2*X40)*G39)^2+(V40*U40/(1+V40)/(1-2*V40)*D39)^2+(Z40*Y40/(1+Z40)/(1-2*Z40)*J39)^2))/1000</f>
        <v>31.972916797694648</v>
      </c>
      <c r="S39" s="18">
        <f>(SQRT((Y40/(1+Z40)*J39)^2+(Z40*Y40/(1+Z40)/(1-2*Z40)*J39)^2+(V40*U40/(1+V40)/(1-2*V40)*D39)^2+(X40*W40/(1+X40)/(1-2*X40)*G39)^2))/1000</f>
        <v>31.788776212631042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6"/>
        <v>-8</v>
      </c>
      <c r="C40" s="6">
        <f t="shared" si="7"/>
        <v>2606.5786033258041</v>
      </c>
      <c r="D40" s="6">
        <f t="shared" si="8"/>
        <v>139.57576658404136</v>
      </c>
      <c r="F40" s="6">
        <f>1000000*(SIN(M8*PI()/360)/SIN(K8*PI()/360)-1)</f>
        <v>-117.75565855753899</v>
      </c>
      <c r="G40" s="6">
        <f>1000000/TAN(M8*PI()/360)*SQRT((L8*PI()/360)^2+(N8*PI()/360)^2)</f>
        <v>91.592552661162259</v>
      </c>
      <c r="I40" s="6">
        <f>1000000*(SIN(T8*PI()/360)/SIN(R8*PI()/360)-1)</f>
        <v>-356.45175313736564</v>
      </c>
      <c r="J40" s="6">
        <f>1000000/TAN(T8*PI()/360)*SQRT((S8*PI()/360)^2+(U8*PI()/360)^2)</f>
        <v>95.33671366690956</v>
      </c>
      <c r="K40" s="18"/>
      <c r="L40" s="7">
        <f t="shared" si="9"/>
        <v>-8</v>
      </c>
      <c r="M40" s="18">
        <f>(U41/(1+V41)*C40+V41*U41/(1+V41)/(1-2*V41)*C40+W41*X41/(1+X41)/(1-2*X41)*F40+Z41*Y41/(1+Z41)/(1-2*Z41)*I40)/1000</f>
        <v>679.40766875406575</v>
      </c>
      <c r="N40" s="18">
        <f>(W41/(1+X41)*F40+X41*W41/(1+X41)/(1-2*X41)*F40+U41*V41/(1+V41)/(1-2*V41)*C40+Z41*Y41/(1+Z41)/(1-2*Z41)*I40)/1000</f>
        <v>239.32290337291033</v>
      </c>
      <c r="O40" s="18">
        <f>(Y41/(1+Z41)*I40+Z41*Y41/(1+Z41)/(1-2*Z41)*I40+W41*X41/(1+X41)/(1-2*X41)*F40+V41*U41/(1+V41)/(1-2*V41)*C40)/1000</f>
        <v>200.76430347924605</v>
      </c>
      <c r="Q40" s="18">
        <f>(SQRT((U41/(1+V41)*D40)^2+(V41*U41/(1+V41)/(1-2*V41)*D40)^2+(X41*W41/(1+X41)/(1-2*X41)*G40)^2+(Z41*Y41/(1+Z41)/(1-2*Z41)*J40)^2))/1000</f>
        <v>32.41703609299887</v>
      </c>
      <c r="R40" s="18">
        <f>(SQRT((W41/(1+X41)*G40)^2+(X41*W41/(1+X41)/(1-2*X41)*G40)^2+(V41*U41/(1+V41)/(1-2*V41)*D40)^2+(Z41*Y41/(1+Z41)/(1-2*Z41)*J40)^2))/1000</f>
        <v>27.593783870053425</v>
      </c>
      <c r="S40" s="18">
        <f>(SQRT((Y41/(1+Z41)*J40)^2+(Z41*Y41/(1+Z41)/(1-2*Z41)*J40)^2+(V41*U41/(1+V41)/(1-2*V41)*D40)^2+(X41*W41/(1+X41)/(1-2*X41)*G40)^2))/1000</f>
        <v>27.922757660503709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6"/>
        <v>-4</v>
      </c>
      <c r="C41" s="6">
        <f t="shared" si="7"/>
        <v>76.478345899078093</v>
      </c>
      <c r="D41" s="6">
        <f t="shared" si="8"/>
        <v>233.49923666428913</v>
      </c>
      <c r="F41" s="6">
        <f t="shared" ref="F41:F48" si="10">1000000*(SIN(M9*PI()/360)/SIN(K9*PI()/360)-1)</f>
        <v>-701.91743910352761</v>
      </c>
      <c r="G41" s="6">
        <f t="shared" ref="G41:G48" si="11">1000000/TAN(M9*PI()/360)*SQRT((L9*PI()/360)^2+(N9*PI()/360)^2)</f>
        <v>193.22611401550924</v>
      </c>
      <c r="I41" s="6">
        <f t="shared" ref="I41:I48" si="12">1000000*(SIN(T9*PI()/360)/SIN(R9*PI()/360)-1)</f>
        <v>-828.84092496060543</v>
      </c>
      <c r="J41" s="6">
        <f t="shared" ref="J41:J48" si="13">1000000/TAN(T9*PI()/360)*SQRT((S9*PI()/360)^2+(U9*PI()/360)^2)</f>
        <v>199.48699595449273</v>
      </c>
      <c r="K41" s="18"/>
      <c r="L41" s="7">
        <f t="shared" si="9"/>
        <v>-4</v>
      </c>
      <c r="M41" s="18">
        <f t="shared" ref="M41:M48" si="14">(U42/(1+V42)*C41+V42*U42/(1+V42)/(1-2*V42)*C41+W42*X42/(1+X42)/(1-2*X42)*F41+Z42*Y42/(1+Z42)/(1-2*Z42)*I41)/1000</f>
        <v>-163.83742324783827</v>
      </c>
      <c r="N41" s="18">
        <f t="shared" ref="N41:N48" si="15">(W42/(1+X42)*F41+X42*W42/(1+X42)/(1-2*X42)*F41+U42*V42/(1+V42)/(1-2*V42)*C41+Z42*Y42/(1+Z42)/(1-2*Z42)*I41)/1000</f>
        <v>-289.57828082518228</v>
      </c>
      <c r="O41" s="18">
        <f t="shared" ref="O41:O48" si="16">(Y42/(1+Z42)*I41+Z42*Y42/(1+Z42)/(1-2*Z42)*I41+W42*X42/(1+X42)/(1-2*X42)*F41+V42*U42/(1+V42)/(1-2*V42)*C41)/1000</f>
        <v>-310.08130546363327</v>
      </c>
      <c r="Q41" s="18">
        <f t="shared" ref="Q41:Q48" si="17">(SQRT((U42/(1+V42)*D41)^2+(V42*U42/(1+V42)/(1-2*V42)*D41)^2+(X42*W42/(1+X42)/(1-2*X42)*G41)^2+(Z42*Y42/(1+Z42)/(1-2*Z42)*J41)^2))/1000</f>
        <v>57.923842244069156</v>
      </c>
      <c r="R41" s="18">
        <f t="shared" ref="R41:R48" si="18">(SQRT((W42/(1+X42)*G41)^2+(X42*W42/(1+X42)/(1-2*X42)*G41)^2+(V42*U42/(1+V42)/(1-2*V42)*D41)^2+(Z42*Y42/(1+Z42)/(1-2*Z42)*J41)^2))/1000</f>
        <v>53.914004143697817</v>
      </c>
      <c r="S41" s="18">
        <f t="shared" ref="S41:S48" si="19">(SQRT((Y42/(1+Z42)*J41)^2+(Z42*Y42/(1+Z42)/(1-2*Z42)*J41)^2+(V42*U42/(1+V42)/(1-2*V42)*D41)^2+(X42*W42/(1+X42)/(1-2*X42)*G41)^2))/1000</f>
        <v>54.505775958796555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6"/>
        <v>0</v>
      </c>
      <c r="C42" s="6">
        <f t="shared" si="7"/>
        <v>-1579.8007810068348</v>
      </c>
      <c r="D42" s="6">
        <f t="shared" si="8"/>
        <v>297.35188131977077</v>
      </c>
      <c r="F42" s="6">
        <f t="shared" si="10"/>
        <v>756.74879861731267</v>
      </c>
      <c r="G42" s="6">
        <f t="shared" si="11"/>
        <v>219.35813884481891</v>
      </c>
      <c r="I42" s="6">
        <f t="shared" si="12"/>
        <v>146.05004141032828</v>
      </c>
      <c r="J42" s="6">
        <f t="shared" si="13"/>
        <v>226.12793522117806</v>
      </c>
      <c r="K42" s="18"/>
      <c r="L42" s="7">
        <f t="shared" si="9"/>
        <v>0</v>
      </c>
      <c r="M42" s="18">
        <f t="shared" si="14"/>
        <v>-337.21997670435252</v>
      </c>
      <c r="N42" s="18">
        <f t="shared" si="15"/>
        <v>40.222647696471235</v>
      </c>
      <c r="O42" s="18">
        <f t="shared" si="16"/>
        <v>-58.428690006195481</v>
      </c>
      <c r="Q42" s="18">
        <f t="shared" si="17"/>
        <v>71.147103262623119</v>
      </c>
      <c r="R42" s="18">
        <f t="shared" si="18"/>
        <v>63.326858832498637</v>
      </c>
      <c r="S42" s="18">
        <f t="shared" si="19"/>
        <v>63.945200555715651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6"/>
        <v>4</v>
      </c>
      <c r="C43" s="6">
        <f t="shared" si="7"/>
        <v>976.86381671802098</v>
      </c>
      <c r="D43" s="6">
        <f t="shared" si="8"/>
        <v>207.1290476170918</v>
      </c>
      <c r="F43" s="6">
        <f t="shared" si="10"/>
        <v>860.41393163416296</v>
      </c>
      <c r="G43" s="6">
        <f t="shared" si="11"/>
        <v>151.30553967683767</v>
      </c>
      <c r="I43" s="6">
        <f t="shared" si="12"/>
        <v>763.12733747596621</v>
      </c>
      <c r="J43" s="6">
        <f t="shared" si="13"/>
        <v>160.97859083752692</v>
      </c>
      <c r="K43" s="18"/>
      <c r="L43" s="7">
        <f t="shared" si="9"/>
        <v>4</v>
      </c>
      <c r="M43" s="18">
        <f t="shared" si="14"/>
        <v>472.85015579132153</v>
      </c>
      <c r="N43" s="18">
        <f t="shared" si="15"/>
        <v>454.03902050854447</v>
      </c>
      <c r="O43" s="18">
        <f t="shared" si="16"/>
        <v>438.32349375991271</v>
      </c>
      <c r="Q43" s="18">
        <f t="shared" si="17"/>
        <v>49.655480504329105</v>
      </c>
      <c r="R43" s="18">
        <f t="shared" si="18"/>
        <v>44.085557918052643</v>
      </c>
      <c r="S43" s="18">
        <f t="shared" si="19"/>
        <v>44.970675488028895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6"/>
        <v>8</v>
      </c>
      <c r="C44" s="6">
        <f t="shared" si="7"/>
        <v>2554.7421165148521</v>
      </c>
      <c r="D44" s="6">
        <f t="shared" si="8"/>
        <v>168.20576990074363</v>
      </c>
      <c r="F44" s="6">
        <f t="shared" si="10"/>
        <v>-92.881287503177035</v>
      </c>
      <c r="G44" s="6">
        <f t="shared" si="11"/>
        <v>101.52404154966347</v>
      </c>
      <c r="I44" s="6">
        <f t="shared" si="12"/>
        <v>-259.50282061770747</v>
      </c>
      <c r="J44" s="6">
        <f t="shared" si="13"/>
        <v>104.35540273365602</v>
      </c>
      <c r="K44" s="18"/>
      <c r="L44" s="7">
        <f t="shared" si="9"/>
        <v>8</v>
      </c>
      <c r="M44" s="18">
        <f t="shared" si="14"/>
        <v>679.51325445397595</v>
      </c>
      <c r="N44" s="18">
        <f t="shared" si="15"/>
        <v>251.82024303567906</v>
      </c>
      <c r="O44" s="18">
        <f t="shared" si="16"/>
        <v>224.90445691717795</v>
      </c>
      <c r="Q44" s="18">
        <f t="shared" si="17"/>
        <v>38.271836623102956</v>
      </c>
      <c r="R44" s="18">
        <f t="shared" si="18"/>
        <v>31.549855099569509</v>
      </c>
      <c r="S44" s="18">
        <f t="shared" si="19"/>
        <v>31.790005350000964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6"/>
        <v>12</v>
      </c>
      <c r="C45" s="6">
        <f t="shared" si="7"/>
        <v>1171.6055867323494</v>
      </c>
      <c r="D45" s="6">
        <f t="shared" si="8"/>
        <v>148.76905544998061</v>
      </c>
      <c r="F45" s="6">
        <f t="shared" si="10"/>
        <v>73.826569274126896</v>
      </c>
      <c r="G45" s="6">
        <f t="shared" si="11"/>
        <v>107.36619842867687</v>
      </c>
      <c r="I45" s="6">
        <f t="shared" si="12"/>
        <v>-666.16092246496453</v>
      </c>
      <c r="J45" s="6">
        <f t="shared" si="13"/>
        <v>100.20949966759552</v>
      </c>
      <c r="K45" s="18"/>
      <c r="L45" s="7">
        <f t="shared" si="9"/>
        <v>12</v>
      </c>
      <c r="M45" s="18">
        <f t="shared" si="14"/>
        <v>259.44030192044733</v>
      </c>
      <c r="N45" s="18">
        <f t="shared" si="15"/>
        <v>82.106768331042105</v>
      </c>
      <c r="O45" s="18">
        <f t="shared" si="16"/>
        <v>-37.42967264219574</v>
      </c>
      <c r="Q45" s="18">
        <f t="shared" si="17"/>
        <v>34.914147718472314</v>
      </c>
      <c r="R45" s="18">
        <f t="shared" si="18"/>
        <v>30.696428115050402</v>
      </c>
      <c r="S45" s="18">
        <f t="shared" si="19"/>
        <v>30.058369538631581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6"/>
        <v>16</v>
      </c>
      <c r="C46" s="6">
        <f t="shared" si="7"/>
        <v>37.325924318931669</v>
      </c>
      <c r="D46" s="6">
        <f t="shared" si="8"/>
        <v>155.91197927876482</v>
      </c>
      <c r="F46" s="6">
        <f t="shared" si="10"/>
        <v>193.31216835172251</v>
      </c>
      <c r="G46" s="6">
        <f t="shared" si="11"/>
        <v>105.54741668830145</v>
      </c>
      <c r="I46" s="6">
        <f t="shared" si="12"/>
        <v>-190.70936381337944</v>
      </c>
      <c r="J46" s="6">
        <f t="shared" si="13"/>
        <v>96.483961234360578</v>
      </c>
      <c r="K46" s="18"/>
      <c r="L46" s="7">
        <f t="shared" si="9"/>
        <v>16</v>
      </c>
      <c r="M46" s="18">
        <f t="shared" si="14"/>
        <v>10.867091463074171</v>
      </c>
      <c r="N46" s="18">
        <f t="shared" si="15"/>
        <v>36.064869345294227</v>
      </c>
      <c r="O46" s="18">
        <f t="shared" si="16"/>
        <v>-25.969378158299165</v>
      </c>
      <c r="Q46" s="18">
        <f t="shared" si="17"/>
        <v>35.934555269155844</v>
      </c>
      <c r="R46" s="18">
        <f t="shared" si="18"/>
        <v>30.784250350131614</v>
      </c>
      <c r="S46" s="18">
        <f t="shared" si="19"/>
        <v>29.998134084746461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6"/>
        <v>24</v>
      </c>
      <c r="C47" s="6">
        <f t="shared" si="7"/>
        <v>-275.2486510781971</v>
      </c>
      <c r="D47" s="6">
        <f t="shared" si="8"/>
        <v>147.29097541384746</v>
      </c>
      <c r="F47" s="6">
        <f t="shared" si="10"/>
        <v>165.09629170013972</v>
      </c>
      <c r="G47" s="6">
        <f t="shared" si="11"/>
        <v>101.79961020052903</v>
      </c>
      <c r="I47" s="6">
        <f t="shared" si="12"/>
        <v>47.280235207391996</v>
      </c>
      <c r="J47" s="6">
        <f t="shared" si="13"/>
        <v>97.304018497177552</v>
      </c>
      <c r="K47" s="18"/>
      <c r="L47" s="7">
        <f t="shared" si="9"/>
        <v>24</v>
      </c>
      <c r="M47" s="18">
        <f t="shared" si="14"/>
        <v>-52.080443294847058</v>
      </c>
      <c r="N47" s="18">
        <f t="shared" si="15"/>
        <v>19.052201307807341</v>
      </c>
      <c r="O47" s="18">
        <f t="shared" si="16"/>
        <v>2.0376797440403608E-2</v>
      </c>
      <c r="Q47" s="18">
        <f t="shared" si="17"/>
        <v>34.287629633466445</v>
      </c>
      <c r="R47" s="18">
        <f t="shared" si="18"/>
        <v>29.663959666174843</v>
      </c>
      <c r="S47" s="18">
        <f t="shared" si="19"/>
        <v>29.267617887439382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6"/>
        <v>40</v>
      </c>
      <c r="C48" s="6">
        <f t="shared" si="7"/>
        <v>-349.82369127201093</v>
      </c>
      <c r="D48" s="6">
        <f t="shared" si="8"/>
        <v>168.153306014891</v>
      </c>
      <c r="F48" s="6">
        <f t="shared" si="10"/>
        <v>192.4822543353244</v>
      </c>
      <c r="G48" s="6">
        <f t="shared" si="11"/>
        <v>103.2393243556497</v>
      </c>
      <c r="I48" s="6">
        <f t="shared" si="12"/>
        <v>63.871437451235025</v>
      </c>
      <c r="J48" s="6">
        <f t="shared" si="13"/>
        <v>99.408954345675966</v>
      </c>
      <c r="K48" s="18"/>
      <c r="L48" s="7">
        <f t="shared" si="9"/>
        <v>40</v>
      </c>
      <c r="M48" s="18">
        <f t="shared" si="14"/>
        <v>-67.83423083544686</v>
      </c>
      <c r="N48" s="18">
        <f t="shared" si="15"/>
        <v>19.769037301122697</v>
      </c>
      <c r="O48" s="18">
        <f t="shared" si="16"/>
        <v>-1.006556195537887</v>
      </c>
      <c r="Q48" s="18">
        <f t="shared" si="17"/>
        <v>38.136269003968039</v>
      </c>
      <c r="R48" s="18">
        <f t="shared" si="18"/>
        <v>31.538239221827062</v>
      </c>
      <c r="S48" s="18">
        <f t="shared" si="19"/>
        <v>31.215466999661025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78"/>
  <sheetViews>
    <sheetView tabSelected="1" zoomScale="125" zoomScaleNormal="125" zoomScalePageLayoutView="125" workbookViewId="0">
      <selection activeCell="D15" sqref="D15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2" style="7" bestFit="1" customWidth="1"/>
    <col min="19" max="19" width="13.83203125" style="7" bestFit="1" customWidth="1"/>
    <col min="20" max="20" width="12" style="7" bestFit="1" customWidth="1"/>
    <col min="21" max="21" width="11.6640625" style="7" bestFit="1" customWidth="1"/>
    <col min="22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-16</v>
      </c>
      <c r="C4">
        <v>92.923100000000005</v>
      </c>
      <c r="D4">
        <v>1.5591000000000001E-2</v>
      </c>
      <c r="E4">
        <v>92.912099999999995</v>
      </c>
      <c r="F4">
        <v>8.6761600000000005E-3</v>
      </c>
      <c r="G4" s="24"/>
      <c r="H4" s="24"/>
      <c r="I4" s="13" t="s">
        <v>30</v>
      </c>
      <c r="J4" s="20">
        <f>B4</f>
        <v>-16</v>
      </c>
      <c r="K4">
        <v>92.891199999999998</v>
      </c>
      <c r="L4">
        <v>1.04688E-2</v>
      </c>
      <c r="M4">
        <f>E4</f>
        <v>92.912099999999995</v>
      </c>
      <c r="N4">
        <f>F4</f>
        <v>8.6761600000000005E-3</v>
      </c>
      <c r="O4" s="13"/>
      <c r="P4" s="13" t="s">
        <v>30</v>
      </c>
      <c r="Q4" s="20">
        <f>B4</f>
        <v>-16</v>
      </c>
      <c r="R4">
        <v>92.917199999999994</v>
      </c>
      <c r="S4">
        <v>7.8221499999999999E-3</v>
      </c>
      <c r="T4">
        <f>E4</f>
        <v>92.912099999999995</v>
      </c>
      <c r="U4">
        <f>F4</f>
        <v>8.6761600000000005E-3</v>
      </c>
    </row>
    <row r="5" spans="1:21">
      <c r="B5">
        <v>-12</v>
      </c>
      <c r="C5">
        <v>92.850700000000003</v>
      </c>
      <c r="D5">
        <v>1.53467E-2</v>
      </c>
      <c r="E5">
        <v>92.912099999999995</v>
      </c>
      <c r="F5">
        <v>9.3583599999999996E-3</v>
      </c>
      <c r="G5" s="25"/>
      <c r="H5" s="25"/>
      <c r="I5" s="25"/>
      <c r="J5" s="20">
        <f t="shared" ref="J5:J12" si="0">B5</f>
        <v>-12</v>
      </c>
      <c r="K5">
        <v>92.907600000000002</v>
      </c>
      <c r="L5">
        <v>9.4179399999999996E-3</v>
      </c>
      <c r="M5">
        <f t="shared" ref="M5:M12" si="1">E5</f>
        <v>92.912099999999995</v>
      </c>
      <c r="N5">
        <f t="shared" ref="N5:N12" si="2">F5</f>
        <v>9.3583599999999996E-3</v>
      </c>
      <c r="O5" s="25"/>
      <c r="P5" s="25"/>
      <c r="Q5" s="20">
        <f t="shared" ref="Q5:Q12" si="3">B5</f>
        <v>-12</v>
      </c>
      <c r="R5">
        <v>92.946299999999994</v>
      </c>
      <c r="S5">
        <v>7.9279799999999994E-3</v>
      </c>
      <c r="T5">
        <f t="shared" ref="T5:T12" si="4">E5</f>
        <v>92.912099999999995</v>
      </c>
      <c r="U5">
        <f t="shared" ref="U5:U12" si="5">F5</f>
        <v>9.3583599999999996E-3</v>
      </c>
    </row>
    <row r="6" spans="1:21">
      <c r="B6">
        <v>-8</v>
      </c>
      <c r="C6">
        <v>92.666899999999998</v>
      </c>
      <c r="D6">
        <v>1.5727999999999999E-2</v>
      </c>
      <c r="E6">
        <v>92.912099999999967</v>
      </c>
      <c r="F6">
        <v>8.3397899999999997E-3</v>
      </c>
      <c r="G6" s="21"/>
      <c r="H6" s="13"/>
      <c r="I6" s="21"/>
      <c r="J6" s="20">
        <f t="shared" si="0"/>
        <v>-8</v>
      </c>
      <c r="K6">
        <v>92.960400000000007</v>
      </c>
      <c r="L6">
        <v>9.5067899999999993E-3</v>
      </c>
      <c r="M6">
        <f t="shared" si="1"/>
        <v>92.912099999999967</v>
      </c>
      <c r="N6">
        <f t="shared" si="2"/>
        <v>8.3397899999999997E-3</v>
      </c>
      <c r="O6" s="25"/>
      <c r="P6" s="21"/>
      <c r="Q6" s="20">
        <f t="shared" si="3"/>
        <v>-8</v>
      </c>
      <c r="R6">
        <v>92.974699999999999</v>
      </c>
      <c r="S6">
        <v>7.28716E-3</v>
      </c>
      <c r="T6">
        <f t="shared" si="4"/>
        <v>92.912099999999967</v>
      </c>
      <c r="U6">
        <f t="shared" si="5"/>
        <v>8.3397899999999997E-3</v>
      </c>
    </row>
    <row r="7" spans="1:21">
      <c r="B7">
        <v>-4</v>
      </c>
      <c r="C7">
        <v>92.650400000000005</v>
      </c>
      <c r="D7">
        <v>1.6283800000000001E-2</v>
      </c>
      <c r="E7">
        <v>92.889449700588614</v>
      </c>
      <c r="F7">
        <v>7.24422E-3</v>
      </c>
      <c r="G7" s="21"/>
      <c r="H7" s="13"/>
      <c r="I7" s="21"/>
      <c r="J7" s="20">
        <f t="shared" si="0"/>
        <v>-4</v>
      </c>
      <c r="K7">
        <v>92.879900000000006</v>
      </c>
      <c r="L7">
        <v>8.3305500000000008E-3</v>
      </c>
      <c r="M7">
        <f t="shared" si="1"/>
        <v>92.889449700588614</v>
      </c>
      <c r="N7">
        <f t="shared" si="2"/>
        <v>7.24422E-3</v>
      </c>
      <c r="O7" s="24"/>
      <c r="P7" s="21"/>
      <c r="Q7" s="20">
        <f t="shared" si="3"/>
        <v>-4</v>
      </c>
      <c r="R7">
        <v>92.977800000000002</v>
      </c>
      <c r="S7">
        <v>5.8149600000000001E-3</v>
      </c>
      <c r="T7">
        <f t="shared" si="4"/>
        <v>92.889449700588614</v>
      </c>
      <c r="U7">
        <f t="shared" si="5"/>
        <v>7.24422E-3</v>
      </c>
    </row>
    <row r="8" spans="1:21">
      <c r="B8">
        <v>0</v>
      </c>
      <c r="C8">
        <v>92.779499999999999</v>
      </c>
      <c r="D8">
        <v>2.2482599999999998E-2</v>
      </c>
      <c r="E8">
        <v>92.836893324409658</v>
      </c>
      <c r="F8">
        <v>1.6516400000000001E-2</v>
      </c>
      <c r="G8" s="21"/>
      <c r="H8" s="13"/>
      <c r="I8" s="21"/>
      <c r="J8" s="20">
        <f t="shared" si="0"/>
        <v>0</v>
      </c>
      <c r="K8">
        <v>92.7196</v>
      </c>
      <c r="L8">
        <v>1.8112099999999999E-2</v>
      </c>
      <c r="M8">
        <f t="shared" si="1"/>
        <v>92.836893324409658</v>
      </c>
      <c r="N8">
        <f t="shared" si="2"/>
        <v>1.6516400000000001E-2</v>
      </c>
      <c r="O8" s="13"/>
      <c r="P8" s="21"/>
      <c r="Q8" s="20">
        <f t="shared" si="3"/>
        <v>0</v>
      </c>
      <c r="R8">
        <v>93.009500000000003</v>
      </c>
      <c r="S8">
        <v>1.20503E-2</v>
      </c>
      <c r="T8">
        <f t="shared" si="4"/>
        <v>92.836893324409658</v>
      </c>
      <c r="U8">
        <f t="shared" si="5"/>
        <v>1.6516400000000001E-2</v>
      </c>
    </row>
    <row r="9" spans="1:21">
      <c r="B9">
        <v>4</v>
      </c>
      <c r="C9">
        <v>92.647599999999997</v>
      </c>
      <c r="D9">
        <v>1.35462E-2</v>
      </c>
      <c r="E9">
        <v>92.912098908970449</v>
      </c>
      <c r="F9">
        <v>8.0534400000000003E-3</v>
      </c>
      <c r="G9" s="21"/>
      <c r="H9" s="21"/>
      <c r="I9" s="21"/>
      <c r="J9" s="20">
        <f t="shared" si="0"/>
        <v>4</v>
      </c>
      <c r="K9">
        <v>92.856800000000007</v>
      </c>
      <c r="L9">
        <v>8.1980400000000002E-3</v>
      </c>
      <c r="M9">
        <f t="shared" si="1"/>
        <v>92.912098908970449</v>
      </c>
      <c r="N9">
        <f t="shared" si="2"/>
        <v>8.0534400000000003E-3</v>
      </c>
      <c r="O9" s="21"/>
      <c r="P9" s="21"/>
      <c r="Q9" s="20">
        <f t="shared" si="3"/>
        <v>4</v>
      </c>
      <c r="R9">
        <v>92.981800000000007</v>
      </c>
      <c r="S9">
        <v>6.2750000000000002E-3</v>
      </c>
      <c r="T9">
        <f t="shared" si="4"/>
        <v>92.912098908970449</v>
      </c>
      <c r="U9">
        <f t="shared" si="5"/>
        <v>8.0534400000000003E-3</v>
      </c>
    </row>
    <row r="10" spans="1:21">
      <c r="B10">
        <v>8</v>
      </c>
      <c r="C10">
        <v>92.659599999999998</v>
      </c>
      <c r="D10">
        <v>1.6326E-2</v>
      </c>
      <c r="E10">
        <v>92.912099999999995</v>
      </c>
      <c r="F10">
        <v>9.6306699999999992E-3</v>
      </c>
      <c r="G10" s="21"/>
      <c r="H10" s="21"/>
      <c r="I10" s="21"/>
      <c r="J10" s="20">
        <f t="shared" si="0"/>
        <v>8</v>
      </c>
      <c r="K10">
        <v>92.965900000000005</v>
      </c>
      <c r="L10">
        <v>8.9436499999999992E-3</v>
      </c>
      <c r="M10">
        <f t="shared" si="1"/>
        <v>92.912099999999995</v>
      </c>
      <c r="N10">
        <f t="shared" si="2"/>
        <v>9.6306699999999992E-3</v>
      </c>
      <c r="O10" s="21"/>
      <c r="P10" s="21"/>
      <c r="Q10" s="20">
        <f t="shared" si="3"/>
        <v>8</v>
      </c>
      <c r="R10">
        <v>92.966700000000003</v>
      </c>
      <c r="S10">
        <v>7.1818200000000002E-3</v>
      </c>
      <c r="T10">
        <f t="shared" si="4"/>
        <v>92.912099999999995</v>
      </c>
      <c r="U10">
        <f t="shared" si="5"/>
        <v>9.6306699999999992E-3</v>
      </c>
    </row>
    <row r="11" spans="1:21">
      <c r="B11">
        <v>12</v>
      </c>
      <c r="C11">
        <v>92.845299999999995</v>
      </c>
      <c r="D11">
        <v>1.7558799999999999E-2</v>
      </c>
      <c r="E11">
        <v>92.912099999999995</v>
      </c>
      <c r="F11">
        <v>8.0369299999999994E-3</v>
      </c>
      <c r="G11" s="21"/>
      <c r="H11" s="21"/>
      <c r="I11" s="21"/>
      <c r="J11" s="20">
        <f t="shared" si="0"/>
        <v>12</v>
      </c>
      <c r="K11">
        <v>92.911100000000005</v>
      </c>
      <c r="L11">
        <v>9.63841E-3</v>
      </c>
      <c r="M11">
        <f t="shared" si="1"/>
        <v>92.912099999999995</v>
      </c>
      <c r="N11">
        <f t="shared" si="2"/>
        <v>8.0369299999999994E-3</v>
      </c>
      <c r="O11" s="21"/>
      <c r="P11" s="21"/>
      <c r="Q11" s="20">
        <f t="shared" si="3"/>
        <v>12</v>
      </c>
      <c r="R11">
        <v>92.941400000000002</v>
      </c>
      <c r="S11">
        <v>7.4662900000000004E-3</v>
      </c>
      <c r="T11">
        <f t="shared" si="4"/>
        <v>92.912099999999995</v>
      </c>
      <c r="U11">
        <f t="shared" si="5"/>
        <v>8.0369299999999994E-3</v>
      </c>
    </row>
    <row r="12" spans="1:21">
      <c r="B12">
        <v>16</v>
      </c>
      <c r="C12">
        <v>92.926500000000004</v>
      </c>
      <c r="D12">
        <v>1.40421E-2</v>
      </c>
      <c r="E12">
        <v>92.912099999999995</v>
      </c>
      <c r="F12">
        <v>9.0454799999999998E-3</v>
      </c>
      <c r="G12" s="21"/>
      <c r="H12" s="21"/>
      <c r="I12" s="21"/>
      <c r="J12" s="20">
        <f t="shared" si="0"/>
        <v>16</v>
      </c>
      <c r="K12">
        <v>92.893000000000001</v>
      </c>
      <c r="L12">
        <v>9.9977699999999996E-3</v>
      </c>
      <c r="M12">
        <f t="shared" si="1"/>
        <v>92.912099999999995</v>
      </c>
      <c r="N12">
        <f t="shared" si="2"/>
        <v>9.0454799999999998E-3</v>
      </c>
      <c r="O12" s="21"/>
      <c r="P12" s="21"/>
      <c r="Q12" s="20">
        <f t="shared" si="3"/>
        <v>16</v>
      </c>
      <c r="R12">
        <v>92.913499999999999</v>
      </c>
      <c r="S12">
        <v>7.3894900000000003E-3</v>
      </c>
      <c r="T12">
        <f t="shared" si="4"/>
        <v>92.912099999999995</v>
      </c>
      <c r="U12">
        <f t="shared" si="5"/>
        <v>9.0454799999999998E-3</v>
      </c>
    </row>
    <row r="13" spans="1:2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2:26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-16</v>
      </c>
      <c r="C36" s="6">
        <f>1000000*(SIN(E4*PI()/360)/SIN(C4*PI()/360)-1)</f>
        <v>-91.221174615019322</v>
      </c>
      <c r="D36" s="6">
        <f>1000000/TAN(E4*PI()/360)*SQRT((D4*PI()/360)^2+(F4*PI()/360)^2)</f>
        <v>147.98591672685637</v>
      </c>
      <c r="F36" s="6">
        <f>1000000*(SIN(M4*PI()/360)/SIN(K4*PI()/360)-1)</f>
        <v>173.39148882222764</v>
      </c>
      <c r="G36" s="6">
        <f>1000000/TAN(M4*PI()/360)*SQRT((L4*PI()/360)^2+(N4*PI()/360)^2)</f>
        <v>112.77154738614112</v>
      </c>
      <c r="H36" s="6"/>
      <c r="I36" s="6">
        <f>1000000*(SIN(T4*PI()/360)/SIN(R4*PI()/360)-1)</f>
        <v>-42.296668805064108</v>
      </c>
      <c r="J36" s="6">
        <f>1000000/TAN(T4*PI()/360)*SQRT((S4*PI()/360)^2+(U4*PI()/360)^2)</f>
        <v>96.888012577725036</v>
      </c>
      <c r="K36" s="18"/>
      <c r="L36" s="7">
        <f>B36</f>
        <v>-16</v>
      </c>
      <c r="M36" s="18">
        <f>(U37/(1+V37)*C36+V37*U37/(1+V37)/(1-2*V37)*C36+W37*X37/(1+X37)/(1-2*X37)*F36+Z37*Y37/(1+Z37)/(1-2*Z37)*I36)/1000</f>
        <v>-9.9048827063971832</v>
      </c>
      <c r="N36" s="18">
        <f>(W37/(1+X37)*F36+X37*W37/(1+X37)/(1-2*X37)*F36+U37*V37/(1+V37)/(1-2*V37)*C36+Z37*Y37/(1+Z37)/(1-2*Z37)*I36)/1000</f>
        <v>32.840239848850402</v>
      </c>
      <c r="O36" s="18">
        <f>(Y37/(1+Z37)*I36+Z37*Y37/(1+Z37)/(1-2*Z37)*I36+W37*X37/(1+X37)/(1-2*X37)*F36+V37*U37/(1+V37)/(1-2*V37)*C36)/1000</f>
        <v>-2.0016933063274993</v>
      </c>
      <c r="Q36" s="18">
        <f>(SQRT((U37/(1+V37)*D36)^2+(V37*U37/(1+V37)/(1-2*V37)*D36)^2+(X37*W37/(1+X37)/(1-2*X37)*G36)^2+(Z37*Y37/(1+Z37)/(1-2*Z37)*J36)^2))/1000</f>
        <v>34.890956105871638</v>
      </c>
      <c r="R36" s="18">
        <f>(SQRT((W37/(1+X37)*G36)^2+(X37*W37/(1+X37)/(1-2*X37)*G36)^2+(V37*U37/(1+V37)/(1-2*V37)*D36)^2+(Z37*Y37/(1+Z37)/(1-2*Z37)*J36)^2))/1000</f>
        <v>31.269263287341914</v>
      </c>
      <c r="S36" s="18">
        <f>(SQRT((Y37/(1+Z37)*J36)^2+(Z37*Y37/(1+Z37)/(1-2*Z37)*J36)^2+(V37*U37/(1+V37)/(1-2*V37)*D36)^2+(X37*W37/(1+X37)/(1-2*X37)*G36)^2))/1000</f>
        <v>29.847412611546005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4" si="6">B5</f>
        <v>-12</v>
      </c>
      <c r="C37" s="6">
        <f t="shared" ref="C37:C44" si="7">1000000*(SIN(E5*PI()/360)/SIN(C5*PI()/360)-1)</f>
        <v>509.65532267399635</v>
      </c>
      <c r="D37" s="6">
        <f t="shared" ref="D37:D44" si="8">1000000/TAN(E5*PI()/360)*SQRT((D5*PI()/360)^2+(F5*PI()/360)^2)</f>
        <v>149.08469971795816</v>
      </c>
      <c r="F37" s="6">
        <f>1000000*(SIN(M5*PI()/360)/SIN(K5*PI()/360)-1)</f>
        <v>37.325206781346765</v>
      </c>
      <c r="G37" s="6">
        <f>1000000/TAN(M5*PI()/360)*SQRT((L5*PI()/360)^2+(N5*PI()/360)^2)</f>
        <v>110.11886616351141</v>
      </c>
      <c r="I37" s="6">
        <f>1000000*(SIN(T5*PI()/360)/SIN(R5*PI()/360)-1)</f>
        <v>-283.53017087068275</v>
      </c>
      <c r="J37" s="6">
        <f>1000000/TAN(T5*PI()/360)*SQRT((S5*PI()/360)^2+(U5*PI()/360)^2)</f>
        <v>101.72654810668652</v>
      </c>
      <c r="K37" s="18"/>
      <c r="L37" s="7">
        <f t="shared" ref="L37:L44" si="9">B37</f>
        <v>-12</v>
      </c>
      <c r="M37" s="18">
        <f>(U38/(1+V38)*C37+V38*U38/(1+V38)/(1-2*V38)*C37+W38*X38/(1+X38)/(1-2*X38)*F37+Z38*Y38/(1+Z38)/(1-2*Z38)*I37)/1000</f>
        <v>114.24696095278708</v>
      </c>
      <c r="N37" s="18">
        <f>(W38/(1+X38)*F37+X38*W38/(1+X38)/(1-2*X38)*F37+U38*V38/(1+V38)/(1-2*V38)*C37+Z38*Y38/(1+Z38)/(1-2*Z38)*I37)/1000</f>
        <v>37.94748069320525</v>
      </c>
      <c r="O37" s="18">
        <f>(Y38/(1+Z38)*I37+Z38*Y38/(1+Z38)/(1-2*Z38)*I37+W38*X38/(1+X38)/(1-2*X38)*F37+V38*U38/(1+V38)/(1-2*V38)*C37)/1000</f>
        <v>-13.883003389045662</v>
      </c>
      <c r="Q37" s="18">
        <f>(SQRT((U38/(1+V38)*D37)^2+(V38*U38/(1+V38)/(1-2*V38)*D37)^2+(X38*W38/(1+X38)/(1-2*X38)*G37)^2+(Z38*Y38/(1+Z38)/(1-2*Z38)*J37)^2))/1000</f>
        <v>35.158427037420637</v>
      </c>
      <c r="R37" s="18">
        <f>(SQRT((W38/(1+X38)*G37)^2+(X38*W38/(1+X38)/(1-2*X38)*G37)^2+(V38*U38/(1+V38)/(1-2*V38)*D37)^2+(Z38*Y38/(1+Z38)/(1-2*Z38)*J37)^2))/1000</f>
        <v>31.185839939677177</v>
      </c>
      <c r="S37" s="18">
        <f>(SQRT((Y38/(1+Z38)*J37)^2+(Z38*Y38/(1+Z38)/(1-2*Z38)*J37)^2+(V38*U38/(1+V38)/(1-2*V38)*D37)^2+(X38*W38/(1+X38)/(1-2*X38)*G37)^2))/1000</f>
        <v>30.432935560357262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6"/>
        <v>-8</v>
      </c>
      <c r="C38" s="6">
        <f t="shared" si="7"/>
        <v>2040.1325513839108</v>
      </c>
      <c r="D38" s="6">
        <f t="shared" si="8"/>
        <v>147.65249041106725</v>
      </c>
      <c r="F38" s="6">
        <f>1000000*(SIN(M6*PI()/360)/SIN(K6*PI()/360)-1)</f>
        <v>-400.35147011563413</v>
      </c>
      <c r="G38" s="6">
        <f>1000000/TAN(M6*PI()/360)*SQRT((L6*PI()/360)^2+(N6*PI()/360)^2)</f>
        <v>104.889269654247</v>
      </c>
      <c r="I38" s="6">
        <f>1000000*(SIN(T6*PI()/360)/SIN(R6*PI()/360)-1)</f>
        <v>-518.78647249559151</v>
      </c>
      <c r="J38" s="6">
        <f>1000000/TAN(T6*PI()/360)*SQRT((S6*PI()/360)^2+(U6*PI()/360)^2)</f>
        <v>91.855845238038867</v>
      </c>
      <c r="K38" s="18"/>
      <c r="L38" s="7">
        <f t="shared" si="9"/>
        <v>-8</v>
      </c>
      <c r="M38" s="18">
        <f>(U39/(1+V39)*C38+V39*U39/(1+V39)/(1-2*V39)*C38+W39*X39/(1+X39)/(1-2*X39)*F38+Z39*Y39/(1+Z39)/(1-2*Z39)*I38)/1000</f>
        <v>465.37268205563009</v>
      </c>
      <c r="N38" s="18">
        <f>(W39/(1+X39)*F38+X39*W39/(1+X39)/(1-2*X39)*F38+U39*V39/(1+V39)/(1-2*V39)*C38+Z39*Y39/(1+Z39)/(1-2*Z39)*I38)/1000</f>
        <v>71.140647813395944</v>
      </c>
      <c r="O38" s="18">
        <f>(Y39/(1+Z39)*I38+Z39*Y39/(1+Z39)/(1-2*Z39)*I38+W39*X39/(1+X39)/(1-2*X39)*F38+V39*U39/(1+V39)/(1-2*V39)*C38)/1000</f>
        <v>52.008839736633583</v>
      </c>
      <c r="Q38" s="18">
        <f>(SQRT((U39/(1+V39)*D38)^2+(V39*U39/(1+V39)/(1-2*V39)*D38)^2+(X39*W39/(1+X39)/(1-2*X39)*G38)^2+(Z39*Y39/(1+Z39)/(1-2*Z39)*J38)^2))/1000</f>
        <v>34.267119446292561</v>
      </c>
      <c r="R38" s="18">
        <f>(SQRT((W39/(1+X39)*G38)^2+(X39*W39/(1+X39)/(1-2*X39)*G38)^2+(V39*U39/(1+V39)/(1-2*V39)*D38)^2+(Z39*Y39/(1+Z39)/(1-2*Z39)*J38)^2))/1000</f>
        <v>29.873501007284265</v>
      </c>
      <c r="S38" s="18">
        <f>(SQRT((Y39/(1+Z39)*J38)^2+(Z39*Y39/(1+Z39)/(1-2*Z39)*J38)^2+(V39*U39/(1+V39)/(1-2*V39)*D38)^2+(X39*W39/(1+X39)/(1-2*X39)*G38)^2))/1000</f>
        <v>28.731732715251685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6"/>
        <v>-4</v>
      </c>
      <c r="C39" s="6">
        <f t="shared" si="7"/>
        <v>1989.590520997675</v>
      </c>
      <c r="D39" s="6">
        <f t="shared" si="8"/>
        <v>147.87835777595885</v>
      </c>
      <c r="F39" s="6">
        <f>1000000*(SIN(M7*PI()/360)/SIN(K7*PI()/360)-1)</f>
        <v>79.246417028500105</v>
      </c>
      <c r="G39" s="6">
        <f>1000000/TAN(M7*PI()/360)*SQRT((L7*PI()/360)^2+(N7*PI()/360)^2)</f>
        <v>91.600307406815958</v>
      </c>
      <c r="I39" s="6">
        <f>1000000*(SIN(T7*PI()/360)/SIN(R7*PI()/360)-1)</f>
        <v>-732.23447779369178</v>
      </c>
      <c r="J39" s="6">
        <f>1000000/TAN(T7*PI()/360)*SQRT((S7*PI()/360)^2+(U7*PI()/360)^2)</f>
        <v>77.076665298196744</v>
      </c>
      <c r="K39" s="18"/>
      <c r="L39" s="7">
        <f t="shared" si="9"/>
        <v>-4</v>
      </c>
      <c r="M39" s="18">
        <f>(U40/(1+V40)*C39+V40*U40/(1+V40)/(1-2*V40)*C39+W40*X40/(1+X40)/(1-2*X40)*F39+Z40*Y40/(1+Z40)/(1-2*Z40)*I39)/1000</f>
        <v>483.32992068932913</v>
      </c>
      <c r="N39" s="18">
        <f>(W40/(1+X40)*F39+X40*W40/(1+X40)/(1-2*X40)*F39+U40*V40/(1+V40)/(1-2*V40)*C39+Z40*Y40/(1+Z40)/(1-2*Z40)*I39)/1000</f>
        <v>174.7358731250778</v>
      </c>
      <c r="O39" s="18">
        <f>(Y40/(1+Z40)*I39+Z40*Y40/(1+Z40)/(1-2*Z40)*I39+W40*X40/(1+X40)/(1-2*X40)*F39+V40*U40/(1+V40)/(1-2*V40)*C39)/1000</f>
        <v>43.650497807646808</v>
      </c>
      <c r="Q39" s="18">
        <f>(SQRT((U40/(1+V40)*D39)^2+(V40*U40/(1+V40)/(1-2*V40)*D39)^2+(X40*W40/(1+X40)/(1-2*X40)*G39)^2+(Z40*Y40/(1+Z40)/(1-2*Z40)*J39)^2))/1000</f>
        <v>33.196131131457634</v>
      </c>
      <c r="R39" s="18">
        <f>(SQRT((W40/(1+X40)*G39)^2+(X40*W40/(1+X40)/(1-2*X40)*G39)^2+(V40*U40/(1+V40)/(1-2*V40)*D39)^2+(Z40*Y40/(1+Z40)/(1-2*Z40)*J39)^2))/1000</f>
        <v>27.391512445199702</v>
      </c>
      <c r="S39" s="18">
        <f>(SQRT((Y40/(1+Z40)*J39)^2+(Z40*Y40/(1+Z40)/(1-2*Z40)*J39)^2+(V40*U40/(1+V40)/(1-2*V40)*D39)^2+(X40*W40/(1+X40)/(1-2*X40)*G39)^2))/1000</f>
        <v>26.19862813886872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6"/>
        <v>0</v>
      </c>
      <c r="C40" s="6">
        <f t="shared" si="7"/>
        <v>476.99962763103622</v>
      </c>
      <c r="D40" s="6">
        <f t="shared" si="8"/>
        <v>231.68467818914374</v>
      </c>
      <c r="F40" s="6">
        <f>1000000*(SIN(M8*PI()/360)/SIN(K8*PI()/360)-1)</f>
        <v>975.58586110579881</v>
      </c>
      <c r="G40" s="6">
        <f>1000000/TAN(M8*PI()/360)*SQRT((L8*PI()/360)^2+(N8*PI()/360)^2)</f>
        <v>203.57038064277049</v>
      </c>
      <c r="I40" s="6">
        <f>1000000*(SIN(T8*PI()/360)/SIN(R8*PI()/360)-1)</f>
        <v>-1430.3004646655238</v>
      </c>
      <c r="J40" s="6">
        <f>1000000/TAN(T8*PI()/360)*SQRT((S8*PI()/360)^2+(U8*PI()/360)^2)</f>
        <v>169.79467480513367</v>
      </c>
      <c r="K40" s="18"/>
      <c r="L40" s="7">
        <f t="shared" si="9"/>
        <v>0</v>
      </c>
      <c r="M40" s="18">
        <f>(U41/(1+V41)*C40+V41*U41/(1+V41)/(1-2*V41)*C40+W41*X41/(1+X41)/(1-2*X41)*F40+Z41*Y41/(1+Z41)/(1-2*Z41)*I40)/1000</f>
        <v>79.753702379807009</v>
      </c>
      <c r="N40" s="18">
        <f>(W41/(1+X41)*F40+X41*W41/(1+X41)/(1-2*X41)*F40+U41*V41/(1+V41)/(1-2*V41)*C40+Z41*Y41/(1+Z41)/(1-2*Z41)*I40)/1000</f>
        <v>160.29455547957633</v>
      </c>
      <c r="O40" s="18">
        <f>(Y41/(1+Z41)*I40+Z41*Y41/(1+Z41)/(1-2*Z41)*I40+W41*X41/(1+X41)/(1-2*X41)*F40+V41*U41/(1+V41)/(1-2*V41)*C40)/1000</f>
        <v>-228.34862022194494</v>
      </c>
      <c r="Q40" s="18">
        <f>(SQRT((U41/(1+V41)*D40)^2+(V41*U41/(1+V41)/(1-2*V41)*D40)^2+(X41*W41/(1+X41)/(1-2*X41)*G40)^2+(Z41*Y41/(1+Z41)/(1-2*Z41)*J40)^2))/1000</f>
        <v>56.745557288034931</v>
      </c>
      <c r="R40" s="18">
        <f>(SQRT((W41/(1+X41)*G40)^2+(X41*W41/(1+X41)/(1-2*X41)*G40)^2+(V41*U41/(1+V41)/(1-2*V41)*D40)^2+(Z41*Y41/(1+Z41)/(1-2*Z41)*J40)^2))/1000</f>
        <v>53.858523965392685</v>
      </c>
      <c r="S40" s="18">
        <f>(SQRT((Y41/(1+Z41)*J40)^2+(Z41*Y41/(1+Z41)/(1-2*Z41)*J40)^2+(V41*U41/(1+V41)/(1-2*V41)*D40)^2+(X41*W41/(1+X41)/(1-2*X41)*G40)^2))/1000</f>
        <v>50.711629030757365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6"/>
        <v>4</v>
      </c>
      <c r="C41" s="6">
        <f t="shared" si="7"/>
        <v>2201.2532882771384</v>
      </c>
      <c r="D41" s="6">
        <f t="shared" si="8"/>
        <v>130.70828425329617</v>
      </c>
      <c r="F41" s="6">
        <f t="shared" ref="F41:F44" si="10">1000000*(SIN(M9*PI()/360)/SIN(K9*PI()/360)-1)</f>
        <v>458.97666732774843</v>
      </c>
      <c r="G41" s="6">
        <f t="shared" ref="G41:G44" si="11">1000000/TAN(M9*PI()/360)*SQRT((L9*PI()/360)^2+(N9*PI()/360)^2)</f>
        <v>95.314647369038724</v>
      </c>
      <c r="I41" s="6">
        <f t="shared" ref="I41:I44" si="12">1000000*(SIN(T9*PI()/360)/SIN(R9*PI()/360)-1)</f>
        <v>-577.582701638657</v>
      </c>
      <c r="J41" s="6">
        <f t="shared" ref="J41:J44" si="13">1000000/TAN(T9*PI()/360)*SQRT((S9*PI()/360)^2+(U9*PI()/360)^2)</f>
        <v>84.677541231189522</v>
      </c>
      <c r="K41" s="18"/>
      <c r="L41" s="7">
        <f t="shared" si="9"/>
        <v>4</v>
      </c>
      <c r="M41" s="18">
        <f t="shared" ref="M41:M44" si="14">(U42/(1+V42)*C41+V42*U42/(1+V42)/(1-2*V42)*C41+W42*X42/(1+X42)/(1-2*X42)*F41+Z42*Y42/(1+Z42)/(1-2*Z42)*I41)/1000</f>
        <v>607.90779464452316</v>
      </c>
      <c r="N41" s="18">
        <f t="shared" ref="N41:N44" si="15">(W42/(1+X42)*F41+X42*W42/(1+X42)/(1-2*X42)*F41+U42*V42/(1+V42)/(1-2*V42)*C41+Z42*Y42/(1+Z42)/(1-2*Z42)*I41)/1000</f>
        <v>326.46310972192953</v>
      </c>
      <c r="O41" s="18">
        <f t="shared" ref="O41:O44" si="16">(Y42/(1+Z42)*I41+Z42*Y42/(1+Z42)/(1-2*Z42)*I41+W42*X42/(1+X42)/(1-2*X42)*F41+V42*U42/(1+V42)/(1-2*V42)*C41)/1000</f>
        <v>159.01890396581786</v>
      </c>
      <c r="Q41" s="18">
        <f t="shared" ref="Q41:Q44" si="17">(SQRT((U42/(1+V42)*D41)^2+(V42*U42/(1+V42)/(1-2*V42)*D41)^2+(X42*W42/(1+X42)/(1-2*X42)*G41)^2+(Z42*Y42/(1+Z42)/(1-2*Z42)*J41)^2))/1000</f>
        <v>30.580859050409561</v>
      </c>
      <c r="R41" s="18">
        <f t="shared" ref="R41:R44" si="18">(SQRT((W42/(1+X42)*G41)^2+(X42*W42/(1+X42)/(1-2*X42)*G41)^2+(V42*U42/(1+V42)/(1-2*V42)*D41)^2+(Z42*Y42/(1+Z42)/(1-2*Z42)*J41)^2))/1000</f>
        <v>26.952503639648576</v>
      </c>
      <c r="S41" s="18">
        <f t="shared" ref="S41:S44" si="19">(SQRT((Y42/(1+Z42)*J41)^2+(Z42*Y42/(1+Z42)/(1-2*Z42)*J41)^2+(V42*U42/(1+V42)/(1-2*V42)*D41)^2+(X42*W42/(1+X42)/(1-2*X42)*G41)^2))/1000</f>
        <v>26.009165548899702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6"/>
        <v>8</v>
      </c>
      <c r="C42" s="6">
        <f t="shared" si="7"/>
        <v>2101.0685867131065</v>
      </c>
      <c r="D42" s="6">
        <f t="shared" si="8"/>
        <v>157.21208652483855</v>
      </c>
      <c r="F42" s="6">
        <f t="shared" si="10"/>
        <v>-445.90855777448814</v>
      </c>
      <c r="G42" s="6">
        <f t="shared" si="11"/>
        <v>109.00823932494177</v>
      </c>
      <c r="I42" s="6">
        <f t="shared" si="12"/>
        <v>-452.53450550375442</v>
      </c>
      <c r="J42" s="6">
        <f t="shared" si="13"/>
        <v>99.641519068827137</v>
      </c>
      <c r="K42" s="18"/>
      <c r="L42" s="7">
        <f t="shared" si="9"/>
        <v>8</v>
      </c>
      <c r="M42" s="18">
        <f t="shared" si="14"/>
        <v>485.1060947313411</v>
      </c>
      <c r="N42" s="18">
        <f t="shared" si="15"/>
        <v>73.671325237191198</v>
      </c>
      <c r="O42" s="18">
        <f t="shared" si="16"/>
        <v>72.60097983477128</v>
      </c>
      <c r="Q42" s="18">
        <f t="shared" si="17"/>
        <v>36.440085116665536</v>
      </c>
      <c r="R42" s="18">
        <f t="shared" si="18"/>
        <v>31.512075746922907</v>
      </c>
      <c r="S42" s="18">
        <f t="shared" si="19"/>
        <v>30.692220960127123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6"/>
        <v>12</v>
      </c>
      <c r="C43" s="6">
        <f t="shared" si="7"/>
        <v>554.51702934994353</v>
      </c>
      <c r="D43" s="6">
        <f t="shared" si="8"/>
        <v>160.16325036235312</v>
      </c>
      <c r="F43" s="6">
        <f t="shared" si="10"/>
        <v>8.2941163375149785</v>
      </c>
      <c r="G43" s="6">
        <f t="shared" si="11"/>
        <v>104.08608188482333</v>
      </c>
      <c r="I43" s="6">
        <f t="shared" si="12"/>
        <v>-242.92276010196014</v>
      </c>
      <c r="J43" s="6">
        <f t="shared" si="13"/>
        <v>90.984085575196417</v>
      </c>
      <c r="K43" s="18"/>
      <c r="L43" s="7">
        <f t="shared" si="9"/>
        <v>12</v>
      </c>
      <c r="M43" s="18">
        <f t="shared" si="14"/>
        <v>128.33153607169547</v>
      </c>
      <c r="N43" s="18">
        <f t="shared" si="15"/>
        <v>40.095527046610883</v>
      </c>
      <c r="O43" s="18">
        <f t="shared" si="16"/>
        <v>-0.4856606859197054</v>
      </c>
      <c r="Q43" s="18">
        <f t="shared" si="17"/>
        <v>36.420448776014588</v>
      </c>
      <c r="R43" s="18">
        <f t="shared" si="18"/>
        <v>30.65565128144943</v>
      </c>
      <c r="S43" s="18">
        <f t="shared" si="19"/>
        <v>29.547858830630226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6"/>
        <v>16</v>
      </c>
      <c r="C44" s="6">
        <f t="shared" si="7"/>
        <v>-119.4115795227768</v>
      </c>
      <c r="D44" s="6">
        <f t="shared" si="8"/>
        <v>138.53758903370115</v>
      </c>
      <c r="F44" s="6">
        <f t="shared" si="10"/>
        <v>158.4545749275801</v>
      </c>
      <c r="G44" s="6">
        <f t="shared" si="11"/>
        <v>111.82346196707317</v>
      </c>
      <c r="I44" s="6">
        <f t="shared" si="12"/>
        <v>-11.611403798350572</v>
      </c>
      <c r="J44" s="6">
        <f t="shared" si="13"/>
        <v>96.875049903415373</v>
      </c>
      <c r="K44" s="18"/>
      <c r="L44" s="7">
        <f t="shared" si="9"/>
        <v>16</v>
      </c>
      <c r="M44" s="18">
        <f t="shared" si="14"/>
        <v>-15.966120016743707</v>
      </c>
      <c r="N44" s="18">
        <f t="shared" si="15"/>
        <v>28.91995108677548</v>
      </c>
      <c r="O44" s="18">
        <f t="shared" si="16"/>
        <v>1.4477545233559104</v>
      </c>
      <c r="Q44" s="18">
        <f t="shared" si="17"/>
        <v>33.22404649309987</v>
      </c>
      <c r="R44" s="18">
        <f t="shared" si="18"/>
        <v>30.484610298310166</v>
      </c>
      <c r="S44" s="18">
        <f t="shared" si="19"/>
        <v>29.118784531410444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3:19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3:19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3:19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3:19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3:19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3:19">
      <c r="C70" s="6"/>
      <c r="D70" s="6"/>
      <c r="F70" s="6"/>
      <c r="G70" s="6"/>
      <c r="I70" s="6"/>
      <c r="J70" s="6"/>
      <c r="K70" s="18"/>
      <c r="M70" s="18"/>
      <c r="N70" s="18"/>
      <c r="O70" s="18"/>
      <c r="Q70" s="6"/>
      <c r="R70" s="18"/>
      <c r="S70" s="6"/>
    </row>
    <row r="71" spans="3:19">
      <c r="C71" s="6"/>
      <c r="D71" s="6"/>
      <c r="F71" s="6"/>
      <c r="G71" s="6"/>
      <c r="I71" s="6"/>
      <c r="J71" s="6"/>
      <c r="K71" s="18"/>
      <c r="M71" s="18"/>
      <c r="N71" s="18"/>
      <c r="O71" s="18"/>
      <c r="Q71" s="6"/>
      <c r="R71" s="18"/>
      <c r="S71" s="6"/>
    </row>
    <row r="72" spans="3:19">
      <c r="C72" s="6"/>
      <c r="D72" s="6"/>
      <c r="F72" s="6"/>
      <c r="G72" s="6"/>
      <c r="I72" s="6"/>
      <c r="J72" s="6"/>
      <c r="K72" s="18"/>
      <c r="M72" s="18"/>
      <c r="N72" s="18"/>
      <c r="O72" s="18"/>
      <c r="Q72" s="6"/>
      <c r="R72" s="18"/>
      <c r="S72" s="6"/>
    </row>
    <row r="73" spans="3:19">
      <c r="C73" s="6"/>
      <c r="D73" s="6"/>
      <c r="F73" s="6"/>
      <c r="G73" s="6"/>
      <c r="I73" s="6"/>
      <c r="J73" s="6"/>
      <c r="K73" s="18"/>
      <c r="M73" s="18"/>
      <c r="N73" s="18"/>
      <c r="O73" s="18"/>
      <c r="Q73" s="6"/>
      <c r="R73" s="18"/>
      <c r="S73" s="6"/>
    </row>
    <row r="74" spans="3:19">
      <c r="C74" s="6"/>
      <c r="D74" s="6"/>
      <c r="F74" s="6"/>
      <c r="G74" s="6"/>
      <c r="I74" s="6"/>
      <c r="J74" s="6"/>
      <c r="K74" s="18"/>
      <c r="M74" s="18"/>
      <c r="N74" s="18"/>
      <c r="O74" s="18"/>
      <c r="Q74" s="6"/>
      <c r="R74" s="18"/>
      <c r="S74" s="6"/>
    </row>
    <row r="75" spans="3:19">
      <c r="C75" s="6"/>
      <c r="D75" s="6"/>
      <c r="F75" s="6"/>
      <c r="G75" s="6"/>
      <c r="I75" s="6"/>
      <c r="J75" s="6"/>
      <c r="K75" s="18"/>
      <c r="M75" s="18"/>
      <c r="N75" s="18"/>
      <c r="O75" s="18"/>
      <c r="Q75" s="6"/>
      <c r="R75" s="18"/>
      <c r="S75" s="6"/>
    </row>
    <row r="76" spans="3:19">
      <c r="C76" s="6"/>
      <c r="D76" s="6"/>
      <c r="F76" s="6"/>
      <c r="G76" s="6"/>
      <c r="H76" s="6"/>
      <c r="I76" s="6"/>
      <c r="J76" s="6"/>
      <c r="K76" s="18"/>
      <c r="M76" s="18"/>
      <c r="N76" s="18"/>
      <c r="O76" s="18"/>
      <c r="Q76" s="6"/>
      <c r="R76" s="18"/>
      <c r="S76" s="6"/>
    </row>
    <row r="77" spans="3:19">
      <c r="C77" s="6"/>
      <c r="D77" s="6"/>
      <c r="F77" s="6"/>
      <c r="G77" s="6"/>
      <c r="H77" s="6"/>
      <c r="I77" s="6"/>
      <c r="J77" s="6"/>
      <c r="K77" s="18"/>
      <c r="M77" s="18"/>
      <c r="N77" s="18"/>
      <c r="O77" s="18"/>
      <c r="Q77" s="6"/>
      <c r="R77" s="18"/>
      <c r="S77" s="6"/>
    </row>
    <row r="78" spans="3:19">
      <c r="C78" s="6"/>
      <c r="D78" s="6"/>
      <c r="F78" s="6"/>
      <c r="G78" s="6"/>
      <c r="H78" s="6"/>
      <c r="I78" s="6"/>
      <c r="J78" s="6"/>
      <c r="K78" s="18"/>
      <c r="M78" s="18"/>
      <c r="N78" s="18"/>
      <c r="O78" s="18"/>
      <c r="Q78" s="6"/>
      <c r="R78" s="18"/>
      <c r="S78" s="6"/>
    </row>
    <row r="79" spans="3:19">
      <c r="C79" s="6"/>
      <c r="D79" s="6"/>
      <c r="F79" s="6"/>
      <c r="G79" s="6"/>
      <c r="H79" s="6"/>
      <c r="I79" s="6"/>
      <c r="J79" s="6"/>
      <c r="K79" s="18"/>
      <c r="M79" s="18"/>
      <c r="N79" s="18"/>
      <c r="O79" s="18"/>
      <c r="Q79" s="6"/>
      <c r="R79" s="18"/>
      <c r="S79" s="6"/>
    </row>
    <row r="80" spans="3:19">
      <c r="C80" s="6"/>
      <c r="D80" s="6"/>
      <c r="F80" s="6"/>
      <c r="G80" s="6"/>
      <c r="H80" s="6"/>
      <c r="I80" s="6"/>
      <c r="J80" s="6"/>
      <c r="K80" s="18"/>
      <c r="M80" s="18"/>
      <c r="N80" s="18"/>
      <c r="O80" s="18"/>
      <c r="Q80" s="6"/>
      <c r="R80" s="18"/>
      <c r="S80" s="6"/>
    </row>
    <row r="81" spans="3:19">
      <c r="C81" s="6"/>
      <c r="D81" s="6"/>
      <c r="F81" s="6"/>
      <c r="G81" s="6"/>
      <c r="H81" s="6"/>
      <c r="I81" s="6"/>
      <c r="J81" s="6"/>
      <c r="K81" s="18"/>
      <c r="M81" s="18"/>
      <c r="N81" s="18"/>
      <c r="O81" s="18"/>
      <c r="Q81" s="6"/>
      <c r="R81" s="18"/>
      <c r="S81" s="6"/>
    </row>
    <row r="82" spans="3:19">
      <c r="C82" s="6"/>
      <c r="D82" s="6"/>
      <c r="F82" s="6"/>
      <c r="G82" s="6"/>
      <c r="I82" s="6"/>
      <c r="J82" s="6"/>
      <c r="M82" s="18"/>
      <c r="N82" s="18"/>
      <c r="O82" s="18"/>
      <c r="Q82" s="6"/>
      <c r="R82" s="18"/>
      <c r="S82" s="6"/>
    </row>
    <row r="83" spans="3:19">
      <c r="C83" s="6"/>
      <c r="D83" s="6"/>
      <c r="F83" s="6"/>
      <c r="G83" s="6"/>
      <c r="I83" s="6"/>
      <c r="J83" s="6"/>
      <c r="M83" s="18"/>
      <c r="N83" s="18"/>
      <c r="O83" s="18"/>
      <c r="Q83" s="6"/>
      <c r="R83" s="18"/>
      <c r="S83" s="6"/>
    </row>
    <row r="84" spans="3:19">
      <c r="C84" s="6"/>
      <c r="D84" s="6"/>
      <c r="F84" s="6"/>
      <c r="G84" s="6"/>
      <c r="I84" s="6"/>
      <c r="J84" s="6"/>
      <c r="M84" s="18"/>
      <c r="N84" s="18"/>
      <c r="O84" s="18"/>
      <c r="Q84" s="6"/>
      <c r="R84" s="18"/>
      <c r="S84" s="6"/>
    </row>
    <row r="85" spans="3:19">
      <c r="C85" s="6"/>
      <c r="D85" s="6"/>
      <c r="F85" s="6"/>
      <c r="G85" s="6"/>
      <c r="I85" s="6"/>
      <c r="J85" s="6"/>
      <c r="M85" s="18"/>
      <c r="N85" s="18"/>
      <c r="O85" s="18"/>
      <c r="Q85" s="6"/>
      <c r="R85" s="18"/>
      <c r="S85" s="6"/>
    </row>
    <row r="86" spans="3:19">
      <c r="C86" s="6"/>
      <c r="D86" s="6"/>
      <c r="F86" s="6"/>
      <c r="G86" s="6"/>
      <c r="I86" s="6"/>
      <c r="J86" s="6"/>
      <c r="M86" s="18"/>
      <c r="N86" s="18"/>
      <c r="O86" s="18"/>
      <c r="Q86" s="6"/>
      <c r="R86" s="18"/>
      <c r="S86" s="6"/>
    </row>
    <row r="87" spans="3:19">
      <c r="C87" s="6"/>
      <c r="D87" s="6"/>
      <c r="F87" s="6"/>
      <c r="G87" s="6"/>
      <c r="I87" s="6"/>
      <c r="J87" s="6"/>
      <c r="M87" s="18"/>
      <c r="N87" s="18"/>
      <c r="O87" s="18"/>
      <c r="Q87" s="6"/>
      <c r="R87" s="18"/>
      <c r="S87" s="6"/>
    </row>
    <row r="88" spans="3:19">
      <c r="C88" s="6"/>
      <c r="D88" s="6"/>
      <c r="F88" s="6"/>
      <c r="G88" s="6"/>
      <c r="I88" s="6"/>
      <c r="J88" s="6"/>
      <c r="M88" s="18"/>
      <c r="N88" s="18"/>
      <c r="O88" s="18"/>
      <c r="Q88" s="6"/>
      <c r="R88" s="18"/>
      <c r="S88" s="6"/>
    </row>
    <row r="89" spans="3:19">
      <c r="C89" s="6"/>
      <c r="D89" s="6"/>
      <c r="F89" s="6"/>
      <c r="G89" s="6"/>
      <c r="I89" s="6"/>
      <c r="J89" s="6"/>
      <c r="M89" s="18"/>
      <c r="N89" s="18"/>
      <c r="O89" s="18"/>
      <c r="Q89" s="6"/>
      <c r="R89" s="18"/>
      <c r="S89" s="6"/>
    </row>
    <row r="90" spans="3:19">
      <c r="C90" s="6"/>
      <c r="D90" s="6"/>
      <c r="E90" s="19"/>
      <c r="F90" s="6"/>
      <c r="G90" s="6"/>
      <c r="I90" s="6"/>
      <c r="J90" s="6"/>
      <c r="M90" s="18"/>
      <c r="N90" s="18"/>
      <c r="O90" s="18"/>
      <c r="Q90" s="6"/>
      <c r="R90" s="18"/>
      <c r="S90" s="6"/>
    </row>
    <row r="91" spans="3:19">
      <c r="C91" s="6"/>
      <c r="D91" s="6"/>
      <c r="F91" s="6"/>
      <c r="G91" s="6"/>
      <c r="I91" s="6"/>
      <c r="J91" s="6"/>
      <c r="M91" s="18"/>
      <c r="N91" s="18"/>
      <c r="O91" s="18"/>
      <c r="Q91" s="6"/>
      <c r="R91" s="18"/>
      <c r="S91" s="6"/>
    </row>
    <row r="92" spans="3:19">
      <c r="C92" s="6"/>
      <c r="D92" s="6"/>
      <c r="F92" s="6"/>
      <c r="G92" s="6"/>
      <c r="I92" s="6"/>
      <c r="J92" s="6"/>
      <c r="M92" s="18"/>
      <c r="N92" s="18"/>
      <c r="O92" s="18"/>
      <c r="Q92" s="6"/>
      <c r="R92" s="18"/>
      <c r="S92" s="6"/>
    </row>
    <row r="93" spans="3:19">
      <c r="C93" s="6"/>
      <c r="D93" s="6"/>
      <c r="F93" s="6"/>
      <c r="G93" s="6"/>
      <c r="I93" s="6"/>
      <c r="J93" s="6"/>
      <c r="M93" s="18"/>
      <c r="N93" s="18"/>
      <c r="O93" s="18"/>
      <c r="Q93" s="6"/>
      <c r="R93" s="18"/>
      <c r="S93" s="6"/>
    </row>
    <row r="94" spans="3:19">
      <c r="C94" s="6"/>
      <c r="D94" s="6"/>
      <c r="F94" s="6"/>
      <c r="G94" s="6"/>
      <c r="I94" s="6"/>
      <c r="J94" s="6"/>
      <c r="M94" s="18"/>
      <c r="N94" s="18"/>
      <c r="O94" s="18"/>
      <c r="Q94" s="6"/>
      <c r="R94" s="18"/>
      <c r="S94" s="6"/>
    </row>
    <row r="95" spans="3:19">
      <c r="C95" s="6"/>
      <c r="D95" s="6"/>
      <c r="F95" s="6"/>
      <c r="G95" s="6"/>
      <c r="I95" s="6"/>
      <c r="J95" s="6"/>
      <c r="M95" s="18"/>
      <c r="N95" s="18"/>
      <c r="O95" s="18"/>
      <c r="Q95" s="6"/>
      <c r="R95" s="18"/>
      <c r="S95" s="6"/>
    </row>
    <row r="96" spans="3:19">
      <c r="C96" s="6"/>
      <c r="D96" s="6"/>
      <c r="F96" s="6"/>
      <c r="G96" s="6"/>
      <c r="I96" s="6"/>
      <c r="J96" s="6"/>
      <c r="M96" s="18"/>
      <c r="N96" s="18"/>
      <c r="O96" s="18"/>
      <c r="Q96" s="6"/>
      <c r="R96" s="18"/>
      <c r="S96" s="6"/>
    </row>
    <row r="97" spans="1:27">
      <c r="C97" s="6"/>
      <c r="D97" s="6"/>
      <c r="F97" s="6"/>
      <c r="G97" s="6"/>
      <c r="I97" s="6"/>
      <c r="J97" s="6"/>
      <c r="M97" s="18"/>
      <c r="N97" s="18"/>
      <c r="O97" s="18"/>
      <c r="Q97" s="6"/>
      <c r="R97" s="18"/>
      <c r="S97" s="6"/>
    </row>
    <row r="98" spans="1:27">
      <c r="C98" s="6"/>
      <c r="D98" s="6"/>
      <c r="F98" s="6"/>
      <c r="G98" s="6"/>
      <c r="I98" s="6"/>
      <c r="J98" s="6"/>
      <c r="M98" s="18"/>
      <c r="N98" s="18"/>
      <c r="O98" s="18"/>
      <c r="Q98" s="6"/>
      <c r="R98" s="18"/>
      <c r="S98" s="6"/>
    </row>
    <row r="99" spans="1:27">
      <c r="C99" s="6"/>
      <c r="D99" s="6"/>
      <c r="F99" s="6"/>
      <c r="G99" s="6"/>
      <c r="I99" s="6"/>
      <c r="J99" s="6"/>
      <c r="M99" s="18"/>
      <c r="N99" s="18"/>
      <c r="O99" s="18"/>
      <c r="Q99" s="6"/>
      <c r="R99" s="18"/>
      <c r="S99" s="6"/>
    </row>
    <row r="100" spans="1:27">
      <c r="C100" s="6"/>
      <c r="D100" s="6"/>
      <c r="F100" s="6"/>
      <c r="G100" s="6"/>
      <c r="I100" s="6"/>
      <c r="J100" s="6"/>
      <c r="M100" s="18"/>
      <c r="N100" s="18"/>
      <c r="O100" s="18"/>
      <c r="Q100" s="6"/>
      <c r="R100" s="18"/>
      <c r="S100" s="6"/>
    </row>
    <row r="101" spans="1:27">
      <c r="C101" s="6"/>
      <c r="D101" s="6"/>
      <c r="F101" s="6"/>
      <c r="G101" s="6"/>
      <c r="I101" s="6"/>
      <c r="J101" s="6"/>
      <c r="M101" s="18"/>
      <c r="N101" s="18"/>
      <c r="O101" s="18"/>
      <c r="Q101" s="6"/>
      <c r="R101" s="18"/>
      <c r="S101" s="6"/>
    </row>
    <row r="102" spans="1:27">
      <c r="C102" s="6"/>
      <c r="D102" s="6"/>
      <c r="F102" s="6"/>
      <c r="G102" s="6"/>
      <c r="I102" s="6"/>
      <c r="J102" s="6"/>
      <c r="M102" s="18"/>
      <c r="N102" s="18"/>
      <c r="O102" s="18"/>
      <c r="Q102" s="6"/>
      <c r="R102" s="18"/>
      <c r="S102" s="6"/>
    </row>
    <row r="103" spans="1:27">
      <c r="C103" s="6"/>
      <c r="D103" s="6"/>
      <c r="F103" s="6"/>
      <c r="G103" s="6"/>
      <c r="I103" s="6"/>
      <c r="J103" s="6"/>
      <c r="M103" s="18"/>
      <c r="N103" s="18"/>
      <c r="O103" s="18"/>
      <c r="Q103" s="6"/>
      <c r="R103" s="18"/>
      <c r="S103" s="6"/>
    </row>
    <row r="104" spans="1:27">
      <c r="C104" s="6"/>
      <c r="D104" s="6"/>
      <c r="F104" s="6"/>
      <c r="G104" s="6"/>
      <c r="I104" s="6"/>
      <c r="J104" s="6"/>
      <c r="M104" s="18"/>
      <c r="N104" s="18"/>
      <c r="O104" s="18"/>
      <c r="Q104" s="6"/>
      <c r="R104" s="18"/>
      <c r="S104" s="6"/>
    </row>
    <row r="105" spans="1:27">
      <c r="C105" s="6"/>
      <c r="D105" s="6"/>
      <c r="F105" s="6"/>
      <c r="G105" s="6"/>
      <c r="I105" s="6"/>
      <c r="J105" s="6"/>
      <c r="M105" s="18"/>
      <c r="N105" s="18"/>
      <c r="O105" s="18"/>
      <c r="Q105" s="6"/>
      <c r="R105" s="18"/>
      <c r="S105" s="6"/>
    </row>
    <row r="106" spans="1:27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</row>
    <row r="143" spans="1:27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</row>
    <row r="144" spans="1:27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</row>
    <row r="145" spans="1:27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</row>
    <row r="146" spans="1:27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</row>
    <row r="147" spans="1:27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</row>
    <row r="148" spans="1:27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</row>
    <row r="149" spans="1:27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</row>
    <row r="150" spans="1:27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</row>
    <row r="151" spans="1:27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</row>
    <row r="152" spans="1:27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</row>
    <row r="153" spans="1:27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</row>
    <row r="154" spans="1:27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</row>
    <row r="155" spans="1:27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</row>
    <row r="156" spans="1:27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</row>
    <row r="157" spans="1:27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</row>
    <row r="158" spans="1:27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</row>
    <row r="159" spans="1:27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</row>
    <row r="160" spans="1:27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</row>
    <row r="161" spans="1:27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</row>
    <row r="162" spans="1:27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</row>
    <row r="163" spans="1:27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</row>
    <row r="164" spans="1:27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</row>
    <row r="165" spans="1:27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</row>
    <row r="166" spans="1:27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</row>
    <row r="167" spans="1:27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</row>
    <row r="168" spans="1:27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</row>
    <row r="169" spans="1:27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</row>
    <row r="170" spans="1:27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</row>
    <row r="171" spans="1:27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</row>
    <row r="172" spans="1:27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</row>
    <row r="173" spans="1:27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</row>
    <row r="174" spans="1:27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</row>
    <row r="175" spans="1:27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</row>
    <row r="176" spans="1:27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</row>
    <row r="177" spans="1:27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</row>
    <row r="178" spans="1:27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topLeftCell="C49" zoomScale="125" zoomScaleNormal="125" zoomScalePageLayoutView="125" workbookViewId="0">
      <selection activeCell="E4" sqref="E4:F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-40</v>
      </c>
      <c r="C4">
        <v>92.953599999999994</v>
      </c>
      <c r="D4">
        <v>1.4359E-2</v>
      </c>
      <c r="E4" s="21">
        <v>92.909800000000004</v>
      </c>
      <c r="F4" s="21">
        <v>9.2936400000000006E-3</v>
      </c>
      <c r="G4" s="11"/>
      <c r="H4" s="11"/>
      <c r="I4" s="7" t="s">
        <v>30</v>
      </c>
      <c r="J4" s="20">
        <f>B4</f>
        <v>-40</v>
      </c>
      <c r="K4">
        <v>92.890799999999999</v>
      </c>
      <c r="L4">
        <v>1.0208200000000001E-2</v>
      </c>
      <c r="M4" s="21">
        <f>E4</f>
        <v>92.909800000000004</v>
      </c>
      <c r="N4" s="21">
        <f>F4</f>
        <v>9.2936400000000006E-3</v>
      </c>
      <c r="P4" s="7" t="s">
        <v>30</v>
      </c>
      <c r="Q4" s="20">
        <f>B4</f>
        <v>-40</v>
      </c>
      <c r="R4">
        <v>92.899500000000003</v>
      </c>
      <c r="S4">
        <v>7.0970800000000004E-3</v>
      </c>
      <c r="T4" s="21">
        <f>E4</f>
        <v>92.909800000000004</v>
      </c>
      <c r="U4" s="21">
        <f>F4</f>
        <v>9.2936400000000006E-3</v>
      </c>
    </row>
    <row r="5" spans="1:21">
      <c r="B5">
        <v>-24</v>
      </c>
      <c r="C5">
        <v>92.951899999999995</v>
      </c>
      <c r="D5">
        <v>1.50376E-2</v>
      </c>
      <c r="E5" s="21">
        <v>92.909800000000004</v>
      </c>
      <c r="F5" s="21">
        <v>9.3293200000000003E-3</v>
      </c>
      <c r="G5" s="3"/>
      <c r="H5" s="3"/>
      <c r="I5" s="3"/>
      <c r="J5" s="20">
        <f t="shared" ref="J5:J16" si="0">B5</f>
        <v>-24</v>
      </c>
      <c r="K5">
        <v>92.897800000000004</v>
      </c>
      <c r="L5">
        <v>1.0334100000000001E-2</v>
      </c>
      <c r="M5" s="21">
        <f t="shared" ref="M5:M16" si="1">E5</f>
        <v>92.909800000000004</v>
      </c>
      <c r="N5" s="21">
        <f t="shared" ref="N5:N16" si="2">F5</f>
        <v>9.3293200000000003E-3</v>
      </c>
      <c r="O5" s="3"/>
      <c r="P5" s="3"/>
      <c r="Q5" s="20">
        <f t="shared" ref="Q5:Q16" si="3">B5</f>
        <v>-24</v>
      </c>
      <c r="R5">
        <v>92.893000000000001</v>
      </c>
      <c r="S5">
        <v>7.32032E-3</v>
      </c>
      <c r="T5" s="21">
        <f t="shared" ref="T5:T16" si="4">E5</f>
        <v>92.909800000000004</v>
      </c>
      <c r="U5" s="21">
        <f t="shared" ref="U5:U16" si="5">F5</f>
        <v>9.3293200000000003E-3</v>
      </c>
    </row>
    <row r="6" spans="1:21">
      <c r="B6">
        <v>-16</v>
      </c>
      <c r="C6">
        <v>92.940100000000001</v>
      </c>
      <c r="D6">
        <v>1.62431E-2</v>
      </c>
      <c r="E6" s="21">
        <v>92.909800000000004</v>
      </c>
      <c r="F6" s="21">
        <v>9.0338099999999998E-3</v>
      </c>
      <c r="G6"/>
      <c r="I6"/>
      <c r="J6" s="20">
        <f t="shared" si="0"/>
        <v>-16</v>
      </c>
      <c r="K6">
        <v>92.907300000000006</v>
      </c>
      <c r="L6">
        <v>1.0081E-2</v>
      </c>
      <c r="M6" s="21">
        <f t="shared" si="1"/>
        <v>92.909800000000004</v>
      </c>
      <c r="N6" s="21">
        <f t="shared" si="2"/>
        <v>9.0338099999999998E-3</v>
      </c>
      <c r="O6" s="3"/>
      <c r="P6"/>
      <c r="Q6" s="20">
        <f t="shared" si="3"/>
        <v>-16</v>
      </c>
      <c r="R6">
        <v>92.899000000000001</v>
      </c>
      <c r="S6">
        <v>7.4882200000000003E-3</v>
      </c>
      <c r="T6" s="21">
        <f t="shared" si="4"/>
        <v>92.909800000000004</v>
      </c>
      <c r="U6" s="21">
        <f t="shared" si="5"/>
        <v>9.0338099999999998E-3</v>
      </c>
    </row>
    <row r="7" spans="1:21">
      <c r="B7">
        <v>-12</v>
      </c>
      <c r="C7">
        <v>92.883700000000005</v>
      </c>
      <c r="D7">
        <v>1.49222E-2</v>
      </c>
      <c r="E7" s="21">
        <v>92.909800000000004</v>
      </c>
      <c r="F7" s="21">
        <v>9.4525500000000005E-3</v>
      </c>
      <c r="G7"/>
      <c r="I7"/>
      <c r="J7" s="20">
        <f t="shared" si="0"/>
        <v>-12</v>
      </c>
      <c r="K7">
        <v>92.931799999999996</v>
      </c>
      <c r="L7">
        <v>9.9783700000000003E-3</v>
      </c>
      <c r="M7" s="21">
        <f t="shared" si="1"/>
        <v>92.909800000000004</v>
      </c>
      <c r="N7" s="21">
        <f t="shared" si="2"/>
        <v>9.4525500000000005E-3</v>
      </c>
      <c r="O7" s="11"/>
      <c r="P7"/>
      <c r="Q7" s="20">
        <f t="shared" si="3"/>
        <v>-12</v>
      </c>
      <c r="R7">
        <v>92.9131</v>
      </c>
      <c r="S7">
        <v>7.4069299999999999E-3</v>
      </c>
      <c r="T7" s="21">
        <f t="shared" si="4"/>
        <v>92.909800000000004</v>
      </c>
      <c r="U7" s="21">
        <f t="shared" si="5"/>
        <v>9.4525500000000005E-3</v>
      </c>
    </row>
    <row r="8" spans="1:21">
      <c r="B8">
        <v>-8</v>
      </c>
      <c r="C8">
        <v>92.740399999999994</v>
      </c>
      <c r="D8">
        <v>1.40935E-2</v>
      </c>
      <c r="E8" s="21">
        <v>92.909800000000004</v>
      </c>
      <c r="F8" s="21">
        <v>8.1121400000000003E-3</v>
      </c>
      <c r="G8"/>
      <c r="I8"/>
      <c r="J8" s="20">
        <f t="shared" si="0"/>
        <v>-8</v>
      </c>
      <c r="K8">
        <v>93.001400000000004</v>
      </c>
      <c r="L8">
        <v>9.8745399999999994E-3</v>
      </c>
      <c r="M8" s="21">
        <f t="shared" si="1"/>
        <v>92.909800000000004</v>
      </c>
      <c r="N8" s="21">
        <f t="shared" si="2"/>
        <v>8.1121400000000003E-3</v>
      </c>
      <c r="P8"/>
      <c r="Q8" s="20">
        <f t="shared" si="3"/>
        <v>-8</v>
      </c>
      <c r="R8">
        <v>92.940899999999999</v>
      </c>
      <c r="S8">
        <v>6.8554999999999996E-3</v>
      </c>
      <c r="T8" s="21">
        <f t="shared" si="4"/>
        <v>92.909800000000004</v>
      </c>
      <c r="U8" s="21">
        <f t="shared" si="5"/>
        <v>8.1121400000000003E-3</v>
      </c>
    </row>
    <row r="9" spans="1:21">
      <c r="B9">
        <v>-4</v>
      </c>
      <c r="C9">
        <v>92.630700000000004</v>
      </c>
      <c r="D9">
        <v>1.43169E-2</v>
      </c>
      <c r="E9" s="21">
        <v>92.909800000000004</v>
      </c>
      <c r="F9" s="21">
        <v>7.5013399999999996E-3</v>
      </c>
      <c r="G9"/>
      <c r="H9"/>
      <c r="I9"/>
      <c r="J9" s="20">
        <f t="shared" si="0"/>
        <v>-4</v>
      </c>
      <c r="K9">
        <v>93.001900000000006</v>
      </c>
      <c r="L9">
        <v>9.7105899999999998E-3</v>
      </c>
      <c r="M9" s="21">
        <f t="shared" si="1"/>
        <v>92.909800000000004</v>
      </c>
      <c r="N9" s="21">
        <f t="shared" si="2"/>
        <v>7.5013399999999996E-3</v>
      </c>
      <c r="O9"/>
      <c r="P9"/>
      <c r="Q9" s="20">
        <f t="shared" si="3"/>
        <v>-4</v>
      </c>
      <c r="R9">
        <v>92.974299999999999</v>
      </c>
      <c r="S9">
        <v>6.2732700000000001E-3</v>
      </c>
      <c r="T9" s="21">
        <f t="shared" si="4"/>
        <v>92.909800000000004</v>
      </c>
      <c r="U9" s="21">
        <f t="shared" si="5"/>
        <v>7.5013399999999996E-3</v>
      </c>
    </row>
    <row r="10" spans="1:21">
      <c r="B10">
        <v>0</v>
      </c>
      <c r="C10">
        <v>92.669899999999998</v>
      </c>
      <c r="D10">
        <v>1.3961299999999999E-2</v>
      </c>
      <c r="E10" s="21">
        <v>92.909800000000004</v>
      </c>
      <c r="F10" s="21">
        <v>7.8769900000000004E-3</v>
      </c>
      <c r="G10"/>
      <c r="H10"/>
      <c r="I10"/>
      <c r="J10" s="20">
        <f t="shared" si="0"/>
        <v>0</v>
      </c>
      <c r="K10">
        <v>92.912700000000001</v>
      </c>
      <c r="L10">
        <v>9.6324600000000007E-3</v>
      </c>
      <c r="M10" s="21">
        <f t="shared" si="1"/>
        <v>92.909800000000004</v>
      </c>
      <c r="N10" s="21">
        <f t="shared" si="2"/>
        <v>7.8769900000000004E-3</v>
      </c>
      <c r="O10"/>
      <c r="P10"/>
      <c r="Q10" s="20">
        <f t="shared" si="3"/>
        <v>0</v>
      </c>
      <c r="R10">
        <v>92.958100000000002</v>
      </c>
      <c r="S10">
        <v>5.7656599999999997E-3</v>
      </c>
      <c r="T10" s="21">
        <f t="shared" si="4"/>
        <v>92.909800000000004</v>
      </c>
      <c r="U10" s="21">
        <f t="shared" si="5"/>
        <v>7.8769900000000004E-3</v>
      </c>
    </row>
    <row r="11" spans="1:21">
      <c r="B11">
        <v>4</v>
      </c>
      <c r="C11">
        <v>92.641300000000001</v>
      </c>
      <c r="D11">
        <v>1.47408E-2</v>
      </c>
      <c r="E11" s="21">
        <v>92.909800000000004</v>
      </c>
      <c r="F11" s="21">
        <v>8.5824000000000004E-3</v>
      </c>
      <c r="G11"/>
      <c r="H11"/>
      <c r="I11"/>
      <c r="J11" s="20">
        <f t="shared" si="0"/>
        <v>4</v>
      </c>
      <c r="K11">
        <v>93.023700000000005</v>
      </c>
      <c r="L11">
        <v>9.6832800000000007E-3</v>
      </c>
      <c r="M11" s="21">
        <f t="shared" si="1"/>
        <v>92.909800000000004</v>
      </c>
      <c r="N11" s="21">
        <f t="shared" si="2"/>
        <v>8.5824000000000004E-3</v>
      </c>
      <c r="O11"/>
      <c r="P11"/>
      <c r="Q11" s="20">
        <f t="shared" si="3"/>
        <v>4</v>
      </c>
      <c r="R11">
        <v>92.965299999999999</v>
      </c>
      <c r="S11">
        <v>6.3106899999999999E-3</v>
      </c>
      <c r="T11" s="21">
        <f t="shared" si="4"/>
        <v>92.909800000000004</v>
      </c>
      <c r="U11" s="21">
        <f t="shared" si="5"/>
        <v>8.5824000000000004E-3</v>
      </c>
    </row>
    <row r="12" spans="1:21">
      <c r="B12">
        <v>8</v>
      </c>
      <c r="C12">
        <v>92.744299999999996</v>
      </c>
      <c r="D12">
        <v>1.6082699999999998E-2</v>
      </c>
      <c r="E12" s="21">
        <v>92.909800000000004</v>
      </c>
      <c r="F12" s="21">
        <v>9.0427900000000002E-3</v>
      </c>
      <c r="G12"/>
      <c r="H12"/>
      <c r="I12"/>
      <c r="J12" s="20">
        <f t="shared" si="0"/>
        <v>8</v>
      </c>
      <c r="K12">
        <v>93.005099999999999</v>
      </c>
      <c r="L12">
        <v>8.9573900000000008E-3</v>
      </c>
      <c r="M12" s="21">
        <f t="shared" si="1"/>
        <v>92.909800000000004</v>
      </c>
      <c r="N12" s="21">
        <f t="shared" si="2"/>
        <v>9.0427900000000002E-3</v>
      </c>
      <c r="O12"/>
      <c r="P12"/>
      <c r="Q12" s="20">
        <f t="shared" si="3"/>
        <v>8</v>
      </c>
      <c r="R12">
        <v>92.9285</v>
      </c>
      <c r="S12">
        <v>6.9466700000000003E-3</v>
      </c>
      <c r="T12" s="21">
        <f t="shared" si="4"/>
        <v>92.909800000000004</v>
      </c>
      <c r="U12" s="21">
        <f t="shared" si="5"/>
        <v>9.0427900000000002E-3</v>
      </c>
    </row>
    <row r="13" spans="1:21">
      <c r="B13">
        <v>12</v>
      </c>
      <c r="C13">
        <v>92.888900000000007</v>
      </c>
      <c r="D13">
        <v>1.43441E-2</v>
      </c>
      <c r="E13" s="21">
        <v>92.909800000000004</v>
      </c>
      <c r="F13" s="21">
        <v>9.3369999999999998E-3</v>
      </c>
      <c r="G13"/>
      <c r="H13"/>
      <c r="I13"/>
      <c r="J13" s="20">
        <f t="shared" si="0"/>
        <v>12</v>
      </c>
      <c r="K13">
        <v>92.935199999999995</v>
      </c>
      <c r="L13">
        <v>9.4318500000000003E-3</v>
      </c>
      <c r="M13" s="21">
        <f t="shared" si="1"/>
        <v>92.909800000000004</v>
      </c>
      <c r="N13" s="21">
        <f t="shared" si="2"/>
        <v>9.3369999999999998E-3</v>
      </c>
      <c r="O13"/>
      <c r="P13"/>
      <c r="Q13" s="20">
        <f t="shared" si="3"/>
        <v>12</v>
      </c>
      <c r="R13">
        <v>92.909300000000002</v>
      </c>
      <c r="S13">
        <v>6.9368700000000004E-3</v>
      </c>
      <c r="T13" s="21">
        <f t="shared" si="4"/>
        <v>92.909800000000004</v>
      </c>
      <c r="U13" s="21">
        <f t="shared" si="5"/>
        <v>9.3369999999999998E-3</v>
      </c>
    </row>
    <row r="14" spans="1:21">
      <c r="B14">
        <v>16</v>
      </c>
      <c r="C14">
        <v>92.940299999999993</v>
      </c>
      <c r="D14">
        <v>1.47277E-2</v>
      </c>
      <c r="E14" s="21">
        <v>92.909800000000004</v>
      </c>
      <c r="F14" s="21">
        <v>9.0740400000000002E-3</v>
      </c>
      <c r="H14"/>
      <c r="I14"/>
      <c r="J14" s="20">
        <f t="shared" si="0"/>
        <v>16</v>
      </c>
      <c r="K14">
        <v>92.904899999999998</v>
      </c>
      <c r="L14">
        <v>9.2094700000000008E-3</v>
      </c>
      <c r="M14" s="21">
        <f t="shared" si="1"/>
        <v>92.909800000000004</v>
      </c>
      <c r="N14" s="21">
        <f t="shared" si="2"/>
        <v>9.0740400000000002E-3</v>
      </c>
      <c r="O14"/>
      <c r="P14"/>
      <c r="Q14" s="20">
        <f t="shared" si="3"/>
        <v>16</v>
      </c>
      <c r="R14">
        <v>92.897300000000001</v>
      </c>
      <c r="S14">
        <v>7.0083599999999999E-3</v>
      </c>
      <c r="T14" s="21">
        <f t="shared" si="4"/>
        <v>92.909800000000004</v>
      </c>
      <c r="U14" s="21">
        <f t="shared" si="5"/>
        <v>9.0740400000000002E-3</v>
      </c>
    </row>
    <row r="15" spans="1:21">
      <c r="B15">
        <v>24</v>
      </c>
      <c r="C15">
        <v>92.964799999999997</v>
      </c>
      <c r="D15">
        <v>1.4120600000000001E-2</v>
      </c>
      <c r="E15" s="21">
        <v>92.909800000000004</v>
      </c>
      <c r="F15" s="21">
        <v>8.9119200000000003E-3</v>
      </c>
      <c r="H15"/>
      <c r="I15"/>
      <c r="J15" s="20">
        <f t="shared" si="0"/>
        <v>24</v>
      </c>
      <c r="K15">
        <v>92.899299999999997</v>
      </c>
      <c r="L15">
        <v>9.3997400000000002E-3</v>
      </c>
      <c r="M15" s="21">
        <f t="shared" si="1"/>
        <v>92.909800000000004</v>
      </c>
      <c r="N15" s="21">
        <f t="shared" si="2"/>
        <v>8.9119200000000003E-3</v>
      </c>
      <c r="O15"/>
      <c r="P15"/>
      <c r="Q15" s="20">
        <f t="shared" si="3"/>
        <v>24</v>
      </c>
      <c r="R15">
        <v>92.893900000000002</v>
      </c>
      <c r="S15">
        <v>7.3058100000000003E-3</v>
      </c>
      <c r="T15" s="21">
        <f t="shared" si="4"/>
        <v>92.909800000000004</v>
      </c>
      <c r="U15" s="21">
        <f t="shared" si="5"/>
        <v>8.9119200000000003E-3</v>
      </c>
    </row>
    <row r="16" spans="1:21">
      <c r="B16">
        <v>40</v>
      </c>
      <c r="C16">
        <v>92.977000000000004</v>
      </c>
      <c r="D16">
        <v>1.4290600000000001E-2</v>
      </c>
      <c r="E16" s="21">
        <v>92.909800000000004</v>
      </c>
      <c r="F16" s="21">
        <v>8.4835899999999992E-3</v>
      </c>
      <c r="H16"/>
      <c r="I16"/>
      <c r="J16" s="20">
        <f t="shared" si="0"/>
        <v>40</v>
      </c>
      <c r="K16">
        <v>92.887500000000003</v>
      </c>
      <c r="L16">
        <v>9.1889199999999997E-3</v>
      </c>
      <c r="M16" s="21">
        <f t="shared" si="1"/>
        <v>92.909800000000004</v>
      </c>
      <c r="N16" s="21">
        <f t="shared" si="2"/>
        <v>8.4835899999999992E-3</v>
      </c>
      <c r="O16"/>
      <c r="P16"/>
      <c r="Q16" s="20">
        <f t="shared" si="3"/>
        <v>40</v>
      </c>
      <c r="R16">
        <v>92.892899999999997</v>
      </c>
      <c r="S16">
        <v>6.9272600000000002E-3</v>
      </c>
      <c r="T16" s="21">
        <f t="shared" si="4"/>
        <v>92.909800000000004</v>
      </c>
      <c r="U16" s="21">
        <f t="shared" si="5"/>
        <v>8.4835899999999992E-3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-363.08727887846004</v>
      </c>
      <c r="D36" s="6">
        <f>1000000/TAN(E4*PI()/360)*SQRT((D4*PI()/360)^2+(F4*PI()/360)^2)</f>
        <v>141.86784867733297</v>
      </c>
      <c r="F36" s="6">
        <f>1000000*(SIN(M4*PI()/360)/SIN(K4*PI()/360)-1)</f>
        <v>157.63110290700766</v>
      </c>
      <c r="G36" s="6">
        <f>1000000/TAN(M4*PI()/360)*SQRT((L4*PI()/360)^2+(N4*PI()/360)^2)</f>
        <v>114.50372346688835</v>
      </c>
      <c r="H36" s="6"/>
      <c r="I36" s="6">
        <f>1000000*(SIN(T4*PI()/360)/SIN(R4*PI()/360)-1)</f>
        <v>85.443070725998993</v>
      </c>
      <c r="J36" s="6">
        <f>1000000/TAN(T4*PI()/360)*SQRT((S4*PI()/360)^2+(U4*PI()/360)^2)</f>
        <v>96.990730375011353</v>
      </c>
      <c r="K36" s="18"/>
      <c r="L36" s="7">
        <f>B36</f>
        <v>-40</v>
      </c>
      <c r="M36" s="18">
        <f>(U37/(1+V37)*C36+V37*U37/(1+V37)/(1-2*V37)*C36+W37*X37/(1+X37)/(1-2*X37)*F36+Z37*Y37/(1+Z37)/(1-2*Z37)*I36)/1000</f>
        <v>-73.192609723565781</v>
      </c>
      <c r="N36" s="18">
        <f>(W37/(1+X37)*F36+X37*W37/(1+X37)/(1-2*X37)*F36+U37*V37/(1+V37)/(1-2*V37)*C36+Z37*Y37/(1+Z37)/(1-2*Z37)*I36)/1000</f>
        <v>10.923436564855919</v>
      </c>
      <c r="O36" s="18">
        <f>(Y37/(1+Z37)*I36+Z37*Y37/(1+Z37)/(1-2*Z37)*I36+W37*X37/(1+X37)/(1-2*X37)*F36+V37*U37/(1+V37)/(1-2*V37)*C36)/1000</f>
        <v>-0.73770709515316413</v>
      </c>
      <c r="Q36" s="18">
        <f>(SQRT((U37/(1+V37)*D36)^2+(V37*U37/(1+V37)/(1-2*V37)*D36)^2+(X37*W37/(1+X37)/(1-2*X37)*G36)^2+(Z37*Y37/(1+Z37)/(1-2*Z37)*J36)^2))/1000</f>
        <v>33.928530869422467</v>
      </c>
      <c r="R36" s="18">
        <f>(SQRT((W37/(1+X37)*G36)^2+(X37*W37/(1+X37)/(1-2*X37)*G36)^2+(V37*U37/(1+V37)/(1-2*V37)*D36)^2+(Z37*Y37/(1+Z37)/(1-2*Z37)*J36)^2))/1000</f>
        <v>31.114000864482115</v>
      </c>
      <c r="S36" s="18">
        <f>(SQRT((Y37/(1+Z37)*J36)^2+(Z37*Y37/(1+Z37)/(1-2*Z37)*J36)^2+(V37*U37/(1+V37)/(1-2*V37)*D36)^2+(X37*W37/(1+X37)/(1-2*X37)*G36)^2))/1000</f>
        <v>29.519975626403841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6">B5</f>
        <v>-24</v>
      </c>
      <c r="C37" s="6">
        <f t="shared" ref="C37:C48" si="7">1000000*(SIN(E5*PI()/360)/SIN(C5*PI()/360)-1)</f>
        <v>-349.00249242908467</v>
      </c>
      <c r="D37" s="6">
        <f t="shared" ref="D37:D48" si="8">1000000/TAN(E5*PI()/360)*SQRT((D5*PI()/360)^2+(F5*PI()/360)^2)</f>
        <v>146.78072412880414</v>
      </c>
      <c r="F37" s="6">
        <f>1000000*(SIN(M5*PI()/360)/SIN(K5*PI()/360)-1)</f>
        <v>99.547505832076055</v>
      </c>
      <c r="G37" s="6">
        <f>1000000/TAN(M5*PI()/360)*SQRT((L5*PI()/360)^2+(N5*PI()/360)^2)</f>
        <v>115.47614987104967</v>
      </c>
      <c r="I37" s="6">
        <f>1000000*(SIN(T5*PI()/360)/SIN(R5*PI()/360)-1)</f>
        <v>139.37512897621573</v>
      </c>
      <c r="J37" s="6">
        <f>1000000/TAN(T5*PI()/360)*SQRT((S5*PI()/360)^2+(U5*PI()/360)^2)</f>
        <v>98.358210879830338</v>
      </c>
      <c r="K37" s="18"/>
      <c r="L37" s="7">
        <f t="shared" ref="L37:L48" si="9">B37</f>
        <v>-24</v>
      </c>
      <c r="M37" s="18">
        <f>(U38/(1+V38)*C37+V38*U38/(1+V38)/(1-2*V38)*C37+W38*X38/(1+X38)/(1-2*X38)*F37+Z38*Y38/(1+Z38)/(1-2*Z38)*I37)/1000</f>
        <v>-69.713923834909735</v>
      </c>
      <c r="N37" s="18">
        <f>(W38/(1+X38)*F37+X38*W38/(1+X38)/(1-2*X38)*F37+U38*V38/(1+V38)/(1-2*V38)*C37+Z38*Y38/(1+Z38)/(1-2*Z38)*I37)/1000</f>
        <v>2.7441528072777617</v>
      </c>
      <c r="O37" s="18">
        <f>(Y38/(1+Z38)*I37+Z38*Y38/(1+Z38)/(1-2*Z38)*I37+W38*X38/(1+X38)/(1-2*X38)*F37+V38*U38/(1+V38)/(1-2*V38)*C37)/1000</f>
        <v>9.1778457767157082</v>
      </c>
      <c r="Q37" s="18">
        <f>(SQRT((U38/(1+V38)*D37)^2+(V38*U38/(1+V38)/(1-2*V38)*D37)^2+(X38*W38/(1+X38)/(1-2*X38)*G37)^2+(Z38*Y38/(1+Z38)/(1-2*Z38)*J37)^2))/1000</f>
        <v>34.873611569151642</v>
      </c>
      <c r="R37" s="18">
        <f>(SQRT((W38/(1+X38)*G37)^2+(X38*W38/(1+X38)/(1-2*X38)*G37)^2+(V38*U38/(1+V38)/(1-2*V38)*D37)^2+(Z38*Y38/(1+Z38)/(1-2*Z38)*J37)^2))/1000</f>
        <v>31.653367695753456</v>
      </c>
      <c r="S37" s="18">
        <f>(SQRT((Y38/(1+Z38)*J37)^2+(Z38*Y38/(1+Z38)/(1-2*Z38)*J37)^2+(V38*U38/(1+V38)/(1-2*V38)*D37)^2+(X38*W38/(1+X38)/(1-2*X38)*G37)^2))/1000</f>
        <v>30.106787396219346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6"/>
        <v>-16</v>
      </c>
      <c r="C38" s="6">
        <f t="shared" si="7"/>
        <v>-251.22049950410118</v>
      </c>
      <c r="D38" s="6">
        <f t="shared" si="8"/>
        <v>154.16058063942819</v>
      </c>
      <c r="F38" s="6">
        <f>1000000*(SIN(M6*PI()/360)/SIN(K6*PI()/360)-1)</f>
        <v>20.736525096376468</v>
      </c>
      <c r="G38" s="6">
        <f>1000000/TAN(M6*PI()/360)*SQRT((L6*PI()/360)^2+(N6*PI()/360)^2)</f>
        <v>112.27620403577602</v>
      </c>
      <c r="I38" s="6">
        <f>1000000*(SIN(T6*PI()/360)/SIN(R6*PI()/360)-1)</f>
        <v>89.591369846653279</v>
      </c>
      <c r="J38" s="6">
        <f>1000000/TAN(T6*PI()/360)*SQRT((S6*PI()/360)^2+(U6*PI()/360)^2)</f>
        <v>97.324548699365607</v>
      </c>
      <c r="K38" s="18"/>
      <c r="L38" s="7">
        <f t="shared" si="9"/>
        <v>-16</v>
      </c>
      <c r="M38" s="18">
        <f>(U39/(1+V39)*C38+V39*U39/(1+V39)/(1-2*V39)*C38+W39*X39/(1+X39)/(1-2*X39)*F38+Z39*Y39/(1+Z39)/(1-2*Z39)*I38)/1000</f>
        <v>-57.651453934023067</v>
      </c>
      <c r="N38" s="18">
        <f>(W39/(1+X39)*F38+X39*W39/(1+X39)/(1-2*X39)*F38+U39*V39/(1+V39)/(1-2*V39)*C38+Z39*Y39/(1+Z39)/(1-2*Z39)*I38)/1000</f>
        <v>-13.719934575484379</v>
      </c>
      <c r="O38" s="18">
        <f>(Y39/(1+Z39)*I38+Z39*Y39/(1+Z39)/(1-2*Z39)*I38+W39*X39/(1+X39)/(1-2*X39)*F38+V39*U39/(1+V39)/(1-2*V39)*C38)/1000</f>
        <v>-2.5972288850550505</v>
      </c>
      <c r="Q38" s="18">
        <f>(SQRT((U39/(1+V39)*D38)^2+(V39*U39/(1+V39)/(1-2*V39)*D38)^2+(X39*W39/(1+X39)/(1-2*X39)*G38)^2+(Z39*Y39/(1+Z39)/(1-2*Z39)*J38)^2))/1000</f>
        <v>35.959075637152495</v>
      </c>
      <c r="R38" s="18">
        <f>(SQRT((W39/(1+X39)*G38)^2+(X39*W39/(1+X39)/(1-2*X39)*G38)^2+(V39*U39/(1+V39)/(1-2*V39)*D38)^2+(Z39*Y39/(1+Z39)/(1-2*Z39)*J38)^2))/1000</f>
        <v>31.652023504360908</v>
      </c>
      <c r="S38" s="18">
        <f>(SQRT((Y39/(1+Z39)*J38)^2+(Z39*Y39/(1+Z39)/(1-2*Z39)*J38)^2+(V39*U39/(1+V39)/(1-2*V39)*D38)^2+(X39*W39/(1+X39)/(1-2*X39)*G38)^2))/1000</f>
        <v>30.33270610825403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6"/>
        <v>-12</v>
      </c>
      <c r="C39" s="6">
        <f t="shared" si="7"/>
        <v>216.55517101426545</v>
      </c>
      <c r="D39" s="6">
        <f t="shared" si="8"/>
        <v>146.51264749523256</v>
      </c>
      <c r="F39" s="6">
        <f>1000000*(SIN(M7*PI()/360)/SIN(K7*PI()/360)-1)</f>
        <v>-182.42382766531227</v>
      </c>
      <c r="G39" s="6">
        <f>1000000/TAN(M7*PI()/360)*SQRT((L7*PI()/360)^2+(N7*PI()/360)^2)</f>
        <v>114.00379462470784</v>
      </c>
      <c r="I39" s="6">
        <f>1000000*(SIN(T7*PI()/360)/SIN(R7*PI()/360)-1)</f>
        <v>-27.370167588913752</v>
      </c>
      <c r="J39" s="6">
        <f>1000000/TAN(T7*PI()/360)*SQRT((S7*PI()/360)^2+(U7*PI()/360)^2)</f>
        <v>99.605807546760232</v>
      </c>
      <c r="K39" s="18"/>
      <c r="L39" s="7">
        <f t="shared" si="9"/>
        <v>-12</v>
      </c>
      <c r="M39" s="18">
        <f>(U40/(1+V40)*C39+V40*U40/(1+V40)/(1-2*V40)*C39+W40*X40/(1+X40)/(1-2*X40)*F39+Z40*Y40/(1+Z40)/(1-2*Z40)*I39)/1000</f>
        <v>35.801131611693805</v>
      </c>
      <c r="N39" s="18">
        <f>(W40/(1+X40)*F39+X40*W40/(1+X40)/(1-2*X40)*F39+U40*V40/(1+V40)/(1-2*V40)*C39+Z40*Y40/(1+Z40)/(1-2*Z40)*I39)/1000</f>
        <v>-28.649322021161055</v>
      </c>
      <c r="O39" s="18">
        <f>(Y40/(1+Z40)*I39+Z40*Y40/(1+Z40)/(1-2*Z40)*I39+W40*X40/(1+X40)/(1-2*X40)*F39+V40*U40/(1+V40)/(1-2*V40)*C39)/1000</f>
        <v>-3.6021923165120606</v>
      </c>
      <c r="Q39" s="18">
        <f>(SQRT((U40/(1+V40)*D39)^2+(V40*U40/(1+V40)/(1-2*V40)*D39)^2+(X40*W40/(1+X40)/(1-2*X40)*G39)^2+(Z40*Y40/(1+Z40)/(1-2*Z40)*J39)^2))/1000</f>
        <v>34.80845877993886</v>
      </c>
      <c r="R39" s="18">
        <f>(SQRT((W40/(1+X40)*G39)^2+(X40*W40/(1+X40)/(1-2*X40)*G39)^2+(V40*U40/(1+V40)/(1-2*V40)*D39)^2+(Z40*Y40/(1+Z40)/(1-2*Z40)*J39)^2))/1000</f>
        <v>31.474285335244534</v>
      </c>
      <c r="S39" s="18">
        <f>(SQRT((Y40/(1+Z40)*J39)^2+(Z40*Y40/(1+Z40)/(1-2*Z40)*J39)^2+(V40*U40/(1+V40)/(1-2*V40)*D39)^2+(X40*W40/(1+X40)/(1-2*X40)*G39)^2))/1000</f>
        <v>30.172424589485736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6"/>
        <v>-8</v>
      </c>
      <c r="C40" s="6">
        <f t="shared" si="7"/>
        <v>1408.1338958433776</v>
      </c>
      <c r="D40" s="6">
        <f t="shared" si="8"/>
        <v>134.877735864291</v>
      </c>
      <c r="F40" s="6">
        <f>1000000*(SIN(M8*PI()/360)/SIN(K8*PI()/360)-1)</f>
        <v>-758.86592034613011</v>
      </c>
      <c r="G40" s="6">
        <f>1000000/TAN(M8*PI()/360)*SQRT((L8*PI()/360)^2+(N8*PI()/360)^2)</f>
        <v>105.99681950722977</v>
      </c>
      <c r="I40" s="6">
        <f>1000000*(SIN(T8*PI()/360)/SIN(R8*PI()/360)-1)</f>
        <v>-257.85072664674669</v>
      </c>
      <c r="J40" s="6">
        <f>1000000/TAN(T8*PI()/360)*SQRT((S8*PI()/360)^2+(U8*PI()/360)^2)</f>
        <v>88.093846254288977</v>
      </c>
      <c r="K40" s="18"/>
      <c r="L40" s="7">
        <f t="shared" si="9"/>
        <v>-8</v>
      </c>
      <c r="M40" s="18">
        <f>(U41/(1+V41)*C40+V41*U41/(1+V41)/(1-2*V41)*C40+W41*X41/(1+X41)/(1-2*X41)*F40+Z41*Y41/(1+Z41)/(1-2*Z41)*I40)/1000</f>
        <v>274.88948832389468</v>
      </c>
      <c r="N40" s="18">
        <f>(W41/(1+X41)*F40+X41*W41/(1+X41)/(1-2*X41)*F40+U41*V41/(1+V41)/(1-2*V41)*C40+Z41*Y41/(1+Z41)/(1-2*Z41)*I40)/1000</f>
        <v>-75.16432813748726</v>
      </c>
      <c r="O40" s="18">
        <f>(Y41/(1+Z41)*I40+Z41*Y41/(1+Z41)/(1-2*Z41)*I40+W41*X41/(1+X41)/(1-2*X41)*F40+V41*U41/(1+V41)/(1-2*V41)*C40)/1000</f>
        <v>5.7688954601054432</v>
      </c>
      <c r="Q40" s="18">
        <f>(SQRT((U41/(1+V41)*D40)^2+(V41*U41/(1+V41)/(1-2*V41)*D40)^2+(X41*W41/(1+X41)/(1-2*X41)*G40)^2+(Z41*Y41/(1+Z41)/(1-2*Z41)*J40)^2))/1000</f>
        <v>31.94631768809278</v>
      </c>
      <c r="R40" s="18">
        <f>(SQRT((W41/(1+X41)*G40)^2+(X41*W41/(1+X41)/(1-2*X41)*G40)^2+(V41*U41/(1+V41)/(1-2*V41)*D40)^2+(Z41*Y41/(1+Z41)/(1-2*Z41)*J40)^2))/1000</f>
        <v>28.966100331162888</v>
      </c>
      <c r="S40" s="18">
        <f>(SQRT((Y41/(1+Z41)*J40)^2+(Z41*Y41/(1+Z41)/(1-2*Z41)*J40)^2+(V41*U41/(1+V41)/(1-2*V41)*D40)^2+(X41*W41/(1+X41)/(1-2*X41)*G40)^2))/1000</f>
        <v>27.356191132998649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6"/>
        <v>-4</v>
      </c>
      <c r="C41" s="6">
        <f t="shared" si="7"/>
        <v>2323.3001012954446</v>
      </c>
      <c r="D41" s="6">
        <f t="shared" si="8"/>
        <v>134.06176068709112</v>
      </c>
      <c r="F41" s="6">
        <f t="shared" ref="F41:F48" si="10">1000000*(SIN(M9*PI()/360)/SIN(K9*PI()/360)-1)</f>
        <v>-763.00328932121795</v>
      </c>
      <c r="G41" s="6">
        <f t="shared" ref="G41:G48" si="11">1000000/TAN(M9*PI()/360)*SQRT((L9*PI()/360)^2+(N9*PI()/360)^2)</f>
        <v>101.77589942741385</v>
      </c>
      <c r="I41" s="6">
        <f t="shared" ref="I41:I48" si="12">1000000*(SIN(T9*PI()/360)/SIN(R9*PI()/360)-1)</f>
        <v>-534.54078822734448</v>
      </c>
      <c r="J41" s="6">
        <f t="shared" ref="J41:J48" si="13">1000000/TAN(T9*PI()/360)*SQRT((S9*PI()/360)^2+(U9*PI()/360)^2)</f>
        <v>81.108333427359184</v>
      </c>
      <c r="K41" s="18"/>
      <c r="L41" s="7">
        <f t="shared" si="9"/>
        <v>-4</v>
      </c>
      <c r="M41" s="18">
        <f t="shared" ref="M41:M48" si="14">(U42/(1+V42)*C41+V42*U42/(1+V42)/(1-2*V42)*C41+W42*X42/(1+X42)/(1-2*X42)*F41+Z42*Y42/(1+Z42)/(1-2*Z42)*I41)/1000</f>
        <v>499.57661154782869</v>
      </c>
      <c r="N41" s="18">
        <f t="shared" ref="N41:N48" si="15">(W42/(1+X42)*F41+X42*W42/(1+X42)/(1-2*X42)*F41+U42*V42/(1+V42)/(1-2*V42)*C41+Z42*Y42/(1+Z42)/(1-2*Z42)*I41)/1000</f>
        <v>1.0199099866755497</v>
      </c>
      <c r="O41" s="18">
        <f t="shared" ref="O41:O48" si="16">(Y42/(1+Z42)*I41+Z42*Y42/(1+Z42)/(1-2*Z42)*I41+W42*X42/(1+X42)/(1-2*X42)*F41+V42*U42/(1+V42)/(1-2*V42)*C41)/1000</f>
        <v>37.92539093260892</v>
      </c>
      <c r="Q41" s="18">
        <f t="shared" ref="Q41:Q48" si="17">(SQRT((U42/(1+V42)*D41)^2+(V42*U42/(1+V42)/(1-2*V42)*D41)^2+(X42*W42/(1+X42)/(1-2*X42)*G41)^2+(Z42*Y42/(1+Z42)/(1-2*Z42)*J41)^2))/1000</f>
        <v>31.327269229983091</v>
      </c>
      <c r="R41" s="18">
        <f t="shared" ref="R41:R48" si="18">(SQRT((W42/(1+X42)*G41)^2+(X42*W42/(1+X42)/(1-2*X42)*G41)^2+(V42*U42/(1+V42)/(1-2*V42)*D41)^2+(Z42*Y42/(1+Z42)/(1-2*Z42)*J41)^2))/1000</f>
        <v>27.976903920746221</v>
      </c>
      <c r="S41" s="18">
        <f t="shared" ref="S41:S48" si="19">(SQRT((Y42/(1+Z42)*J41)^2+(Z42*Y42/(1+Z42)/(1-2*Z42)*J41)^2+(V42*U42/(1+V42)/(1-2*V42)*D41)^2+(X42*W42/(1+X42)/(1-2*X42)*G41)^2))/1000</f>
        <v>26.15483194331706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6"/>
        <v>0</v>
      </c>
      <c r="C42" s="6">
        <f t="shared" si="7"/>
        <v>1995.9788085286423</v>
      </c>
      <c r="D42" s="6">
        <f t="shared" si="8"/>
        <v>132.95934272720507</v>
      </c>
      <c r="F42" s="6">
        <f t="shared" si="10"/>
        <v>-24.052695482668085</v>
      </c>
      <c r="G42" s="6">
        <f t="shared" si="11"/>
        <v>103.20751064201194</v>
      </c>
      <c r="I42" s="6">
        <f t="shared" si="12"/>
        <v>-400.36755946548652</v>
      </c>
      <c r="J42" s="6">
        <f t="shared" si="13"/>
        <v>80.966470155376641</v>
      </c>
      <c r="K42" s="18"/>
      <c r="L42" s="7">
        <f t="shared" si="9"/>
        <v>0</v>
      </c>
      <c r="M42" s="18">
        <f t="shared" si="14"/>
        <v>512.82770921533984</v>
      </c>
      <c r="N42" s="18">
        <f t="shared" si="15"/>
        <v>186.51492779812807</v>
      </c>
      <c r="O42" s="18">
        <f t="shared" si="16"/>
        <v>125.7256036162882</v>
      </c>
      <c r="Q42" s="18">
        <f t="shared" si="17"/>
        <v>31.198805385130033</v>
      </c>
      <c r="R42" s="18">
        <f t="shared" si="18"/>
        <v>28.107186372506892</v>
      </c>
      <c r="S42" s="18">
        <f t="shared" si="19"/>
        <v>26.136648079391893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6"/>
        <v>4</v>
      </c>
      <c r="C43" s="6">
        <f t="shared" si="7"/>
        <v>2234.7570885967725</v>
      </c>
      <c r="D43" s="6">
        <f t="shared" si="8"/>
        <v>141.47843564936869</v>
      </c>
      <c r="F43" s="6">
        <f t="shared" si="10"/>
        <v>-943.3407796047843</v>
      </c>
      <c r="G43" s="6">
        <f t="shared" si="11"/>
        <v>107.32235479071353</v>
      </c>
      <c r="I43" s="6">
        <f t="shared" si="12"/>
        <v>-460.0070190229344</v>
      </c>
      <c r="J43" s="6">
        <f t="shared" si="13"/>
        <v>88.358072897634528</v>
      </c>
      <c r="K43" s="18"/>
      <c r="L43" s="7">
        <f t="shared" si="9"/>
        <v>4</v>
      </c>
      <c r="M43" s="18">
        <f t="shared" si="14"/>
        <v>461.72765521188325</v>
      </c>
      <c r="N43" s="18">
        <f t="shared" si="15"/>
        <v>-51.657385036060546</v>
      </c>
      <c r="O43" s="18">
        <f t="shared" si="16"/>
        <v>26.41960705793058</v>
      </c>
      <c r="Q43" s="18">
        <f t="shared" si="17"/>
        <v>33.162896664133889</v>
      </c>
      <c r="R43" s="18">
        <f t="shared" si="18"/>
        <v>29.631463131097981</v>
      </c>
      <c r="S43" s="18">
        <f t="shared" si="19"/>
        <v>27.949738231757099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6"/>
        <v>8</v>
      </c>
      <c r="C44" s="6">
        <f t="shared" si="7"/>
        <v>1375.646009664333</v>
      </c>
      <c r="D44" s="6">
        <f t="shared" si="8"/>
        <v>153.03574824096825</v>
      </c>
      <c r="F44" s="6">
        <f t="shared" si="10"/>
        <v>-789.48118899735414</v>
      </c>
      <c r="G44" s="6">
        <f t="shared" si="11"/>
        <v>105.57199317810442</v>
      </c>
      <c r="I44" s="6">
        <f t="shared" si="12"/>
        <v>-155.06684591259923</v>
      </c>
      <c r="J44" s="6">
        <f t="shared" si="13"/>
        <v>94.580342792273868</v>
      </c>
      <c r="K44" s="18"/>
      <c r="L44" s="7">
        <f t="shared" si="9"/>
        <v>8</v>
      </c>
      <c r="M44" s="18">
        <f t="shared" si="14"/>
        <v>274.44891773332665</v>
      </c>
      <c r="N44" s="18">
        <f t="shared" si="15"/>
        <v>-75.30239897356121</v>
      </c>
      <c r="O44" s="18">
        <f t="shared" si="16"/>
        <v>27.179917986283808</v>
      </c>
      <c r="Q44" s="18">
        <f t="shared" si="17"/>
        <v>35.352492295526716</v>
      </c>
      <c r="R44" s="18">
        <f t="shared" si="18"/>
        <v>30.487698704365396</v>
      </c>
      <c r="S44" s="18">
        <f t="shared" si="19"/>
        <v>29.531193183058804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6"/>
        <v>12</v>
      </c>
      <c r="C45" s="6">
        <f t="shared" si="7"/>
        <v>173.39845887520687</v>
      </c>
      <c r="D45" s="6">
        <f t="shared" si="8"/>
        <v>141.95999162371078</v>
      </c>
      <c r="F45" s="6">
        <f t="shared" si="10"/>
        <v>-210.60737594236213</v>
      </c>
      <c r="G45" s="6">
        <f t="shared" si="11"/>
        <v>110.08044949803305</v>
      </c>
      <c r="I45" s="6">
        <f t="shared" si="12"/>
        <v>4.1471981424567872</v>
      </c>
      <c r="J45" s="6">
        <f t="shared" si="13"/>
        <v>96.478480544901245</v>
      </c>
      <c r="K45" s="18"/>
      <c r="L45" s="7">
        <f t="shared" si="9"/>
        <v>12</v>
      </c>
      <c r="M45" s="18">
        <f t="shared" si="14"/>
        <v>24.004965871656484</v>
      </c>
      <c r="N45" s="18">
        <f t="shared" si="15"/>
        <v>-38.026745906566191</v>
      </c>
      <c r="O45" s="18">
        <f t="shared" si="16"/>
        <v>-3.3356224005569857</v>
      </c>
      <c r="Q45" s="18">
        <f t="shared" si="17"/>
        <v>33.707202638177449</v>
      </c>
      <c r="R45" s="18">
        <f t="shared" si="18"/>
        <v>30.438569702447563</v>
      </c>
      <c r="S45" s="18">
        <f t="shared" si="19"/>
        <v>29.209428531492371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6"/>
        <v>16</v>
      </c>
      <c r="C46" s="6">
        <f t="shared" si="7"/>
        <v>-252.87806910245791</v>
      </c>
      <c r="D46" s="6">
        <f t="shared" si="8"/>
        <v>143.48094767300552</v>
      </c>
      <c r="F46" s="6">
        <f t="shared" si="10"/>
        <v>40.64484611432384</v>
      </c>
      <c r="G46" s="6">
        <f t="shared" si="11"/>
        <v>107.2354732456136</v>
      </c>
      <c r="I46" s="6">
        <f t="shared" si="12"/>
        <v>103.6959867013465</v>
      </c>
      <c r="J46" s="6">
        <f t="shared" si="13"/>
        <v>95.097927622425928</v>
      </c>
      <c r="K46" s="18"/>
      <c r="L46" s="7">
        <f t="shared" si="9"/>
        <v>16</v>
      </c>
      <c r="M46" s="18">
        <f t="shared" si="14"/>
        <v>-53.999237866680922</v>
      </c>
      <c r="N46" s="18">
        <f t="shared" si="15"/>
        <v>-6.5839977162777217</v>
      </c>
      <c r="O46" s="18">
        <f t="shared" si="16"/>
        <v>3.6011865323951677</v>
      </c>
      <c r="Q46" s="18">
        <f t="shared" si="17"/>
        <v>33.777503074801295</v>
      </c>
      <c r="R46" s="18">
        <f t="shared" si="18"/>
        <v>30.063077824878345</v>
      </c>
      <c r="S46" s="18">
        <f t="shared" si="19"/>
        <v>28.977655885495786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6"/>
        <v>24</v>
      </c>
      <c r="C47" s="6">
        <f t="shared" si="7"/>
        <v>-455.86574732958684</v>
      </c>
      <c r="D47" s="6">
        <f t="shared" si="8"/>
        <v>138.49656709006351</v>
      </c>
      <c r="F47" s="6">
        <f t="shared" si="10"/>
        <v>87.102383959702934</v>
      </c>
      <c r="G47" s="6">
        <f t="shared" si="11"/>
        <v>107.4357332065664</v>
      </c>
      <c r="I47" s="6">
        <f t="shared" si="12"/>
        <v>131.9070743390771</v>
      </c>
      <c r="J47" s="6">
        <f t="shared" si="13"/>
        <v>95.582064316502226</v>
      </c>
      <c r="K47" s="18"/>
      <c r="L47" s="7">
        <f t="shared" si="9"/>
        <v>24</v>
      </c>
      <c r="M47" s="18">
        <f t="shared" si="14"/>
        <v>-102.33590189351176</v>
      </c>
      <c r="N47" s="18">
        <f t="shared" si="15"/>
        <v>-14.625665300626505</v>
      </c>
      <c r="O47" s="18">
        <f t="shared" si="16"/>
        <v>-7.3879845470352956</v>
      </c>
      <c r="Q47" s="18">
        <f t="shared" si="17"/>
        <v>32.948445939164152</v>
      </c>
      <c r="R47" s="18">
        <f t="shared" si="18"/>
        <v>29.770227802734869</v>
      </c>
      <c r="S47" s="18">
        <f t="shared" si="19"/>
        <v>28.696157914369326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6"/>
        <v>40</v>
      </c>
      <c r="C48" s="6">
        <f t="shared" si="7"/>
        <v>-556.89754933940799</v>
      </c>
      <c r="D48" s="6">
        <f t="shared" si="8"/>
        <v>137.84402982690077</v>
      </c>
      <c r="F48" s="6">
        <f t="shared" si="10"/>
        <v>185.01700471129647</v>
      </c>
      <c r="G48" s="6">
        <f t="shared" si="11"/>
        <v>103.73154340194756</v>
      </c>
      <c r="I48" s="6">
        <f t="shared" si="12"/>
        <v>140.20492351751733</v>
      </c>
      <c r="J48" s="6">
        <f t="shared" si="13"/>
        <v>90.844158907328691</v>
      </c>
      <c r="K48" s="18"/>
      <c r="L48" s="7">
        <f t="shared" si="9"/>
        <v>40</v>
      </c>
      <c r="M48" s="18">
        <f t="shared" si="14"/>
        <v>-118.02876591245712</v>
      </c>
      <c r="N48" s="18">
        <f t="shared" si="15"/>
        <v>1.8189697418874349</v>
      </c>
      <c r="O48" s="18">
        <f t="shared" si="16"/>
        <v>-5.4199049124922674</v>
      </c>
      <c r="Q48" s="18">
        <f t="shared" si="17"/>
        <v>32.462309964810039</v>
      </c>
      <c r="R48" s="18">
        <f t="shared" si="18"/>
        <v>28.961388942860395</v>
      </c>
      <c r="S48" s="18">
        <f t="shared" si="19"/>
        <v>27.808771586149792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9"/>
  <sheetViews>
    <sheetView zoomScale="150" zoomScaleNormal="150" zoomScalePageLayoutView="150" workbookViewId="0">
      <selection activeCell="C3" sqref="C3"/>
    </sheetView>
  </sheetViews>
  <sheetFormatPr baseColWidth="10" defaultRowHeight="12" x14ac:dyDescent="0"/>
  <cols>
    <col min="2" max="2" width="13.83203125" bestFit="1" customWidth="1"/>
  </cols>
  <sheetData>
    <row r="2" spans="1:5">
      <c r="A2" t="s">
        <v>32</v>
      </c>
      <c r="B2" t="s">
        <v>33</v>
      </c>
      <c r="C2" t="s">
        <v>28</v>
      </c>
      <c r="D2" t="s">
        <v>31</v>
      </c>
      <c r="E2" t="s">
        <v>10</v>
      </c>
    </row>
    <row r="3" spans="1:5">
      <c r="A3">
        <v>-40</v>
      </c>
      <c r="B3">
        <v>2.5</v>
      </c>
      <c r="C3" s="20">
        <f>K_2.5!M36</f>
        <v>12.128305147618422</v>
      </c>
      <c r="D3" s="20">
        <f>K_2.5!N36</f>
        <v>26.199749348357976</v>
      </c>
      <c r="E3" s="20">
        <f>K_2.5!O36</f>
        <v>4.3571397815821671</v>
      </c>
    </row>
    <row r="4" spans="1:5">
      <c r="A4">
        <v>-24</v>
      </c>
      <c r="B4">
        <v>2.5</v>
      </c>
      <c r="C4" s="20">
        <f>K_2.5!M37</f>
        <v>-3.1116953340982927</v>
      </c>
      <c r="D4" s="20">
        <f>K_2.5!N37</f>
        <v>23.286701331099103</v>
      </c>
      <c r="E4" s="20">
        <f>K_2.5!O37</f>
        <v>2.9172142948446207</v>
      </c>
    </row>
    <row r="5" spans="1:5">
      <c r="A5">
        <v>-16</v>
      </c>
      <c r="B5">
        <v>2.5</v>
      </c>
      <c r="C5" s="20">
        <f>K_2.5!M38</f>
        <v>108.14523757319601</v>
      </c>
      <c r="D5" s="20">
        <f>K_2.5!N38</f>
        <v>10.675279599502897</v>
      </c>
      <c r="E5" s="20">
        <f>K_2.5!O38</f>
        <v>1.1659899808560295</v>
      </c>
    </row>
    <row r="6" spans="1:5">
      <c r="A6">
        <v>-12</v>
      </c>
      <c r="B6">
        <v>2.5</v>
      </c>
      <c r="C6" s="20">
        <f>K_2.5!M39</f>
        <v>494.0064513083488</v>
      </c>
      <c r="D6" s="20">
        <f>K_2.5!N39</f>
        <v>-5.5608869412716881</v>
      </c>
      <c r="E6" s="20">
        <f>K_2.5!O39</f>
        <v>-1.0153770097394008</v>
      </c>
    </row>
    <row r="7" spans="1:5">
      <c r="A7">
        <v>-8</v>
      </c>
      <c r="B7">
        <v>2.5</v>
      </c>
      <c r="C7" s="20">
        <f>K_2.5!M40</f>
        <v>-164.44404207170479</v>
      </c>
      <c r="D7" s="20">
        <f>K_2.5!N40</f>
        <v>-407.11883524426401</v>
      </c>
      <c r="E7" s="20">
        <f>K_2.5!O40</f>
        <v>-258.37868204072333</v>
      </c>
    </row>
    <row r="8" spans="1:5">
      <c r="A8">
        <v>-4</v>
      </c>
      <c r="B8">
        <v>2.5</v>
      </c>
      <c r="C8" s="20">
        <f>K_2.5!M41</f>
        <v>-394.1910893663636</v>
      </c>
      <c r="D8" s="20">
        <f>K_2.5!N41</f>
        <v>-158.46405240577246</v>
      </c>
      <c r="E8" s="20">
        <f>K_2.5!O41</f>
        <v>-99.56694406134541</v>
      </c>
    </row>
    <row r="9" spans="1:5">
      <c r="A9">
        <v>0</v>
      </c>
      <c r="B9">
        <v>2.5</v>
      </c>
      <c r="C9" s="20">
        <f>K_2.5!M42</f>
        <v>-372.90485966334433</v>
      </c>
      <c r="D9" s="20">
        <f>K_2.5!N42</f>
        <v>-123.89953158590687</v>
      </c>
      <c r="E9" s="20">
        <f>K_2.5!O42</f>
        <v>-37.670549740319842</v>
      </c>
    </row>
    <row r="10" spans="1:5">
      <c r="A10">
        <v>4</v>
      </c>
      <c r="B10">
        <v>2.5</v>
      </c>
      <c r="C10" s="20">
        <f>K_2.5!M43</f>
        <v>-380.63369268300539</v>
      </c>
      <c r="D10" s="20">
        <f>K_2.5!N43</f>
        <v>-152.4458298376947</v>
      </c>
      <c r="E10" s="20">
        <f>K_2.5!O43</f>
        <v>-68.400084963042886</v>
      </c>
    </row>
    <row r="11" spans="1:5">
      <c r="A11">
        <v>8</v>
      </c>
      <c r="B11">
        <v>2.5</v>
      </c>
      <c r="C11" s="20">
        <f>K_2.5!M44</f>
        <v>317.78266604916496</v>
      </c>
      <c r="D11" s="20">
        <f>K_2.5!N44</f>
        <v>114.89163101984202</v>
      </c>
      <c r="E11" s="20">
        <f>K_2.5!O44</f>
        <v>321.67925685679751</v>
      </c>
    </row>
    <row r="12" spans="1:5">
      <c r="A12">
        <v>12</v>
      </c>
      <c r="B12">
        <v>2.5</v>
      </c>
      <c r="C12" s="20">
        <f>K_2.5!M45</f>
        <v>505.02112794149838</v>
      </c>
      <c r="D12" s="20">
        <f>K_2.5!N45</f>
        <v>11.632951894895712</v>
      </c>
      <c r="E12" s="20">
        <f>K_2.5!O45</f>
        <v>31.958348146109259</v>
      </c>
    </row>
    <row r="13" spans="1:5">
      <c r="A13">
        <v>16</v>
      </c>
      <c r="B13">
        <v>2.5</v>
      </c>
      <c r="C13" s="20">
        <f>K_2.5!M46</f>
        <v>123.08453844518846</v>
      </c>
      <c r="D13" s="20">
        <f>K_2.5!N46</f>
        <v>16.619303946803608</v>
      </c>
      <c r="E13" s="20">
        <f>K_2.5!O46</f>
        <v>-0.92519135779554196</v>
      </c>
    </row>
    <row r="14" spans="1:5">
      <c r="A14">
        <v>24</v>
      </c>
      <c r="B14">
        <v>2.5</v>
      </c>
      <c r="C14" s="20">
        <f>K_2.5!M47</f>
        <v>-15.299654733357727</v>
      </c>
      <c r="D14" s="20">
        <f>K_2.5!N47</f>
        <v>23.558275982963213</v>
      </c>
      <c r="E14" s="20">
        <f>K_2.5!O47</f>
        <v>4.3936670021105675</v>
      </c>
    </row>
    <row r="15" spans="1:5">
      <c r="A15">
        <v>40</v>
      </c>
      <c r="B15">
        <v>2.5</v>
      </c>
      <c r="C15" s="20">
        <f>K_2.5!M48</f>
        <v>-44.259770921850844</v>
      </c>
      <c r="D15" s="20">
        <f>K_2.5!N48</f>
        <v>10.935902209748525</v>
      </c>
      <c r="E15" s="20">
        <f>K_2.5!O48</f>
        <v>-5.8165510345920444</v>
      </c>
    </row>
    <row r="16" spans="1:5">
      <c r="A16">
        <v>-16</v>
      </c>
      <c r="B16">
        <v>5</v>
      </c>
      <c r="C16" s="20">
        <f>K_5!M36</f>
        <v>66.32873353451933</v>
      </c>
      <c r="D16" s="20">
        <f>K_5!N36</f>
        <v>39.248476545815691</v>
      </c>
      <c r="E16" s="20">
        <f>K_5!O36</f>
        <v>-7.5054944980614673</v>
      </c>
    </row>
    <row r="17" spans="1:5">
      <c r="A17">
        <v>-12</v>
      </c>
      <c r="B17">
        <v>5</v>
      </c>
      <c r="C17" s="20">
        <f>K_5!M37</f>
        <v>393.15946950254954</v>
      </c>
      <c r="D17" s="20">
        <f>K_5!N37</f>
        <v>93.828175830698569</v>
      </c>
      <c r="E17" s="20">
        <f>K_5!O37</f>
        <v>-49.049051454739178</v>
      </c>
    </row>
    <row r="18" spans="1:5">
      <c r="A18">
        <v>-8</v>
      </c>
      <c r="B18">
        <v>5</v>
      </c>
      <c r="C18" s="20">
        <f>K_5!M38</f>
        <v>420.91093067574673</v>
      </c>
      <c r="D18" s="20">
        <f>K_5!N38</f>
        <v>93.502568449158687</v>
      </c>
      <c r="E18" s="20">
        <f>K_5!O38</f>
        <v>169.46363578541025</v>
      </c>
    </row>
    <row r="19" spans="1:5">
      <c r="A19">
        <v>-4</v>
      </c>
      <c r="B19">
        <v>5</v>
      </c>
      <c r="C19" s="20">
        <f>K_5!M39</f>
        <v>-400.49303243720237</v>
      </c>
      <c r="D19" s="20">
        <f>K_5!N39</f>
        <v>-214.11828612507031</v>
      </c>
      <c r="E19" s="20">
        <f>K_5!O39</f>
        <v>-181.60198055723822</v>
      </c>
    </row>
    <row r="20" spans="1:5">
      <c r="A20">
        <v>0</v>
      </c>
      <c r="B20">
        <v>5</v>
      </c>
      <c r="C20" s="20">
        <f>K_5!M40</f>
        <v>-395.85709251166418</v>
      </c>
      <c r="D20" s="20">
        <f>K_5!N40</f>
        <v>-116.6782830521729</v>
      </c>
      <c r="E20" s="20">
        <f>K_5!O40</f>
        <v>-78.07629534564559</v>
      </c>
    </row>
    <row r="21" spans="1:5">
      <c r="A21">
        <v>4</v>
      </c>
      <c r="B21">
        <v>5</v>
      </c>
      <c r="C21" s="20">
        <f>K_5!M41</f>
        <v>385.54944829624156</v>
      </c>
      <c r="D21" s="20">
        <f>K_5!N41</f>
        <v>636.84966882683057</v>
      </c>
      <c r="E21" s="20">
        <f>K_5!O41</f>
        <v>645.06320791031408</v>
      </c>
    </row>
    <row r="22" spans="1:5">
      <c r="A22">
        <v>8</v>
      </c>
      <c r="B22">
        <v>5</v>
      </c>
      <c r="C22" s="20">
        <f>K_5!M42</f>
        <v>471.42172196621141</v>
      </c>
      <c r="D22" s="20">
        <f>K_5!N42</f>
        <v>186.91766877901412</v>
      </c>
      <c r="E22" s="20">
        <f>K_5!O42</f>
        <v>296.15841993986152</v>
      </c>
    </row>
    <row r="23" spans="1:5">
      <c r="A23">
        <v>12</v>
      </c>
      <c r="B23">
        <v>5</v>
      </c>
      <c r="C23" s="20">
        <f>K_5!M43</f>
        <v>500.80995465016025</v>
      </c>
      <c r="D23" s="20">
        <f>K_5!N43</f>
        <v>135.46992017207208</v>
      </c>
      <c r="E23" s="20">
        <f>K_5!O43</f>
        <v>15.193034751645028</v>
      </c>
    </row>
    <row r="24" spans="1:5">
      <c r="A24">
        <v>16</v>
      </c>
      <c r="B24">
        <v>5</v>
      </c>
      <c r="C24" s="20">
        <f>K_5!M44</f>
        <v>68.582315947973058</v>
      </c>
      <c r="D24" s="20">
        <f>K_5!N44</f>
        <v>40.696113743012553</v>
      </c>
      <c r="E24" s="20">
        <f>K_5!O44</f>
        <v>-15.968679380733047</v>
      </c>
    </row>
    <row r="25" spans="1:5">
      <c r="A25">
        <v>-40</v>
      </c>
      <c r="B25">
        <v>7.5</v>
      </c>
      <c r="C25" s="20">
        <f>K_7.5!M36</f>
        <v>-16.565018967590536</v>
      </c>
      <c r="D25" s="20">
        <f>K_7.5!N36</f>
        <v>36.361775835255358</v>
      </c>
      <c r="E25" s="20">
        <f>K_7.5!O36</f>
        <v>7.6808249743271775</v>
      </c>
    </row>
    <row r="26" spans="1:5">
      <c r="A26">
        <v>-24</v>
      </c>
      <c r="B26">
        <v>7.5</v>
      </c>
      <c r="C26" s="20">
        <f>K_7.5!M37</f>
        <v>-25.471234498888659</v>
      </c>
      <c r="D26" s="20">
        <f>K_7.5!N37</f>
        <v>30.667604352581268</v>
      </c>
      <c r="E26" s="20">
        <f>K_7.5!O37</f>
        <v>5.7393013601482821</v>
      </c>
    </row>
    <row r="27" spans="1:5">
      <c r="A27">
        <v>-16</v>
      </c>
      <c r="B27">
        <v>7.5</v>
      </c>
      <c r="C27" s="20">
        <f>K_7.5!M38</f>
        <v>22.655588164548963</v>
      </c>
      <c r="D27" s="20">
        <f>K_7.5!N38</f>
        <v>44.771428561173373</v>
      </c>
      <c r="E27" s="20">
        <f>K_7.5!O38</f>
        <v>-9.8978949214522682</v>
      </c>
    </row>
    <row r="28" spans="1:5">
      <c r="A28">
        <v>-12</v>
      </c>
      <c r="B28">
        <v>7.5</v>
      </c>
      <c r="C28" s="20">
        <f>K_7.5!M39</f>
        <v>214.60091332792265</v>
      </c>
      <c r="D28" s="20">
        <f>K_7.5!N39</f>
        <v>68.175129588299512</v>
      </c>
      <c r="E28" s="20">
        <f>K_7.5!O39</f>
        <v>-56.451503421254124</v>
      </c>
    </row>
    <row r="29" spans="1:5">
      <c r="A29">
        <v>-8</v>
      </c>
      <c r="B29">
        <v>7.5</v>
      </c>
      <c r="C29" s="20">
        <f>K_7.5!M40</f>
        <v>679.40766875406575</v>
      </c>
      <c r="D29" s="20">
        <f>K_7.5!N40</f>
        <v>239.32290337291033</v>
      </c>
      <c r="E29" s="20">
        <f>K_7.5!O40</f>
        <v>200.76430347924605</v>
      </c>
    </row>
    <row r="30" spans="1:5">
      <c r="A30">
        <v>-4</v>
      </c>
      <c r="B30">
        <v>7.5</v>
      </c>
      <c r="C30" s="20">
        <f>K_7.5!M41</f>
        <v>-163.83742324783827</v>
      </c>
      <c r="D30" s="20">
        <f>K_7.5!N41</f>
        <v>-289.57828082518228</v>
      </c>
      <c r="E30" s="20">
        <f>K_7.5!O41</f>
        <v>-310.08130546363327</v>
      </c>
    </row>
    <row r="31" spans="1:5">
      <c r="A31">
        <v>0</v>
      </c>
      <c r="B31">
        <v>7.5</v>
      </c>
      <c r="C31" s="20">
        <f>K_7.5!M42</f>
        <v>-337.21997670435252</v>
      </c>
      <c r="D31" s="20">
        <f>K_7.5!N42</f>
        <v>40.222647696471235</v>
      </c>
      <c r="E31" s="20">
        <f>K_7.5!O42</f>
        <v>-58.428690006195481</v>
      </c>
    </row>
    <row r="32" spans="1:5">
      <c r="A32">
        <v>4</v>
      </c>
      <c r="B32">
        <v>7.5</v>
      </c>
      <c r="C32" s="20">
        <f>K_7.5!M43</f>
        <v>472.85015579132153</v>
      </c>
      <c r="D32" s="20">
        <f>K_7.5!N43</f>
        <v>454.03902050854447</v>
      </c>
      <c r="E32" s="20">
        <f>K_7.5!O43</f>
        <v>438.32349375991271</v>
      </c>
    </row>
    <row r="33" spans="1:5">
      <c r="A33">
        <v>8</v>
      </c>
      <c r="B33">
        <v>7.5</v>
      </c>
      <c r="C33" s="20">
        <f>K_7.5!M44</f>
        <v>679.51325445397595</v>
      </c>
      <c r="D33" s="20">
        <f>K_7.5!N44</f>
        <v>251.82024303567906</v>
      </c>
      <c r="E33" s="20">
        <f>K_7.5!O44</f>
        <v>224.90445691717795</v>
      </c>
    </row>
    <row r="34" spans="1:5">
      <c r="A34">
        <v>12</v>
      </c>
      <c r="B34">
        <v>7.5</v>
      </c>
      <c r="C34" s="20">
        <f>K_7.5!M45</f>
        <v>259.44030192044733</v>
      </c>
      <c r="D34" s="20">
        <f>K_7.5!N45</f>
        <v>82.106768331042105</v>
      </c>
      <c r="E34" s="20">
        <f>K_7.5!O45</f>
        <v>-37.42967264219574</v>
      </c>
    </row>
    <row r="35" spans="1:5">
      <c r="A35">
        <v>16</v>
      </c>
      <c r="B35">
        <v>7.5</v>
      </c>
      <c r="C35" s="20">
        <f>K_7.5!M46</f>
        <v>10.867091463074171</v>
      </c>
      <c r="D35" s="20">
        <f>K_7.5!N46</f>
        <v>36.064869345294227</v>
      </c>
      <c r="E35" s="20">
        <f>K_7.5!O46</f>
        <v>-25.969378158299165</v>
      </c>
    </row>
    <row r="36" spans="1:5">
      <c r="A36">
        <v>24</v>
      </c>
      <c r="B36">
        <v>7.5</v>
      </c>
      <c r="C36" s="20">
        <f>K_7.5!M47</f>
        <v>-52.080443294847058</v>
      </c>
      <c r="D36" s="20">
        <f>K_7.5!N47</f>
        <v>19.052201307807341</v>
      </c>
      <c r="E36" s="20">
        <f>K_7.5!O47</f>
        <v>2.0376797440403608E-2</v>
      </c>
    </row>
    <row r="37" spans="1:5">
      <c r="A37">
        <v>40</v>
      </c>
      <c r="B37">
        <v>7.5</v>
      </c>
      <c r="C37" s="20">
        <f>K_7.5!M48</f>
        <v>-67.83423083544686</v>
      </c>
      <c r="D37" s="20">
        <f>K_7.5!N48</f>
        <v>19.769037301122697</v>
      </c>
      <c r="E37" s="20">
        <f>K_7.5!O48</f>
        <v>-1.006556195537887</v>
      </c>
    </row>
    <row r="38" spans="1:5">
      <c r="A38">
        <v>-16</v>
      </c>
      <c r="B38">
        <v>10</v>
      </c>
      <c r="C38" s="20">
        <f>K_10!M36</f>
        <v>-9.9048827063971832</v>
      </c>
      <c r="D38" s="20">
        <f>K_10!N36</f>
        <v>32.840239848850402</v>
      </c>
      <c r="E38" s="20">
        <f>K_10!O36</f>
        <v>-2.0016933063274993</v>
      </c>
    </row>
    <row r="39" spans="1:5">
      <c r="A39">
        <v>-12</v>
      </c>
      <c r="B39">
        <v>10</v>
      </c>
      <c r="C39" s="20">
        <f>K_10!M37</f>
        <v>114.24696095278708</v>
      </c>
      <c r="D39" s="20">
        <f>K_10!N37</f>
        <v>37.94748069320525</v>
      </c>
      <c r="E39" s="20">
        <f>K_10!O37</f>
        <v>-13.883003389045662</v>
      </c>
    </row>
    <row r="40" spans="1:5">
      <c r="A40">
        <v>-8</v>
      </c>
      <c r="B40">
        <v>10</v>
      </c>
      <c r="C40" s="20">
        <f>K_10!M38</f>
        <v>465.37268205563009</v>
      </c>
      <c r="D40" s="20">
        <f>K_10!N38</f>
        <v>71.140647813395944</v>
      </c>
      <c r="E40" s="20">
        <f>K_10!O38</f>
        <v>52.008839736633583</v>
      </c>
    </row>
    <row r="41" spans="1:5">
      <c r="A41">
        <v>-4</v>
      </c>
      <c r="B41">
        <v>10</v>
      </c>
      <c r="C41" s="20">
        <f>K_10!M39</f>
        <v>483.32992068932913</v>
      </c>
      <c r="D41" s="20">
        <f>K_10!N39</f>
        <v>174.7358731250778</v>
      </c>
      <c r="E41" s="20">
        <f>K_10!O39</f>
        <v>43.650497807646808</v>
      </c>
    </row>
    <row r="42" spans="1:5">
      <c r="A42">
        <v>0</v>
      </c>
      <c r="B42">
        <v>10</v>
      </c>
      <c r="C42" s="20">
        <f>K_10!M40</f>
        <v>79.753702379807009</v>
      </c>
      <c r="D42" s="20">
        <f>K_10!N40</f>
        <v>160.29455547957633</v>
      </c>
      <c r="E42" s="20">
        <f>K_10!O40</f>
        <v>-228.34862022194494</v>
      </c>
    </row>
    <row r="43" spans="1:5">
      <c r="A43">
        <v>4</v>
      </c>
      <c r="B43">
        <v>10</v>
      </c>
      <c r="C43" s="20">
        <f>K_10!M41</f>
        <v>607.90779464452316</v>
      </c>
      <c r="D43" s="20">
        <f>K_10!N41</f>
        <v>326.46310972192953</v>
      </c>
      <c r="E43" s="20">
        <f>K_10!O41</f>
        <v>159.01890396581786</v>
      </c>
    </row>
    <row r="44" spans="1:5">
      <c r="A44">
        <v>8</v>
      </c>
      <c r="B44">
        <v>10</v>
      </c>
      <c r="C44" s="20">
        <f>K_10!M42</f>
        <v>485.1060947313411</v>
      </c>
      <c r="D44" s="20">
        <f>K_10!N42</f>
        <v>73.671325237191198</v>
      </c>
      <c r="E44" s="20">
        <f>K_10!O42</f>
        <v>72.60097983477128</v>
      </c>
    </row>
    <row r="45" spans="1:5">
      <c r="A45">
        <v>12</v>
      </c>
      <c r="B45">
        <v>10</v>
      </c>
      <c r="C45" s="20">
        <f>K_10!M43</f>
        <v>128.33153607169547</v>
      </c>
      <c r="D45" s="20">
        <f>K_10!N43</f>
        <v>40.095527046610883</v>
      </c>
      <c r="E45" s="20">
        <f>K_10!O43</f>
        <v>-0.4856606859197054</v>
      </c>
    </row>
    <row r="46" spans="1:5">
      <c r="A46">
        <v>16</v>
      </c>
      <c r="B46">
        <v>10</v>
      </c>
      <c r="C46" s="20">
        <f>K_10!M44</f>
        <v>-15.966120016743707</v>
      </c>
      <c r="D46" s="20">
        <f>K_10!N44</f>
        <v>28.91995108677548</v>
      </c>
      <c r="E46" s="20">
        <f>K_10!O44</f>
        <v>1.4477545233559104</v>
      </c>
    </row>
    <row r="47" spans="1:5">
      <c r="A47">
        <v>-40</v>
      </c>
      <c r="B47">
        <v>12.5</v>
      </c>
      <c r="C47" s="20">
        <f>K_12.5!M36</f>
        <v>-73.192609723565781</v>
      </c>
      <c r="D47" s="20">
        <f>K_12.5!N36</f>
        <v>10.923436564855919</v>
      </c>
      <c r="E47" s="20">
        <f>K_12.5!O36</f>
        <v>-0.73770709515316413</v>
      </c>
    </row>
    <row r="48" spans="1:5">
      <c r="A48">
        <v>-24</v>
      </c>
      <c r="B48">
        <v>12.5</v>
      </c>
      <c r="C48" s="20">
        <f>K_12.5!M37</f>
        <v>-69.713923834909735</v>
      </c>
      <c r="D48" s="20">
        <f>K_12.5!N37</f>
        <v>2.7441528072777617</v>
      </c>
      <c r="E48" s="20">
        <f>K_12.5!O37</f>
        <v>9.1778457767157082</v>
      </c>
    </row>
    <row r="49" spans="1:5">
      <c r="A49">
        <v>-16</v>
      </c>
      <c r="B49">
        <v>12.5</v>
      </c>
      <c r="C49" s="20">
        <f>K_12.5!M38</f>
        <v>-57.651453934023067</v>
      </c>
      <c r="D49" s="20">
        <f>K_12.5!N38</f>
        <v>-13.719934575484379</v>
      </c>
      <c r="E49" s="20">
        <f>K_12.5!O38</f>
        <v>-2.5972288850550505</v>
      </c>
    </row>
    <row r="50" spans="1:5">
      <c r="A50">
        <v>-12</v>
      </c>
      <c r="B50">
        <v>12.5</v>
      </c>
      <c r="C50" s="20">
        <f>K_12.5!M39</f>
        <v>35.801131611693805</v>
      </c>
      <c r="D50" s="20">
        <f>K_12.5!N39</f>
        <v>-28.649322021161055</v>
      </c>
      <c r="E50" s="20">
        <f>K_12.5!O39</f>
        <v>-3.6021923165120606</v>
      </c>
    </row>
    <row r="51" spans="1:5">
      <c r="A51">
        <v>-8</v>
      </c>
      <c r="B51">
        <v>12.5</v>
      </c>
      <c r="C51" s="20">
        <f>K_12.5!M40</f>
        <v>274.88948832389468</v>
      </c>
      <c r="D51" s="20">
        <f>K_12.5!N40</f>
        <v>-75.16432813748726</v>
      </c>
      <c r="E51" s="20">
        <f>K_12.5!O40</f>
        <v>5.7688954601054432</v>
      </c>
    </row>
    <row r="52" spans="1:5">
      <c r="A52">
        <v>-4</v>
      </c>
      <c r="B52">
        <v>12.5</v>
      </c>
      <c r="C52" s="20">
        <f>K_12.5!M41</f>
        <v>499.57661154782869</v>
      </c>
      <c r="D52" s="20">
        <f>K_12.5!N41</f>
        <v>1.0199099866755497</v>
      </c>
      <c r="E52" s="20">
        <f>K_12.5!O41</f>
        <v>37.92539093260892</v>
      </c>
    </row>
    <row r="53" spans="1:5">
      <c r="A53">
        <v>0</v>
      </c>
      <c r="B53">
        <v>12.5</v>
      </c>
      <c r="C53" s="20">
        <f>K_12.5!M42</f>
        <v>512.82770921533984</v>
      </c>
      <c r="D53" s="20">
        <f>K_12.5!N42</f>
        <v>186.51492779812807</v>
      </c>
      <c r="E53" s="20">
        <f>K_12.5!O42</f>
        <v>125.7256036162882</v>
      </c>
    </row>
    <row r="54" spans="1:5">
      <c r="A54">
        <v>4</v>
      </c>
      <c r="B54">
        <v>12.5</v>
      </c>
      <c r="C54" s="20">
        <f>K_12.5!M43</f>
        <v>461.72765521188325</v>
      </c>
      <c r="D54" s="20">
        <f>K_12.5!N43</f>
        <v>-51.657385036060546</v>
      </c>
      <c r="E54" s="20">
        <f>K_12.5!O43</f>
        <v>26.41960705793058</v>
      </c>
    </row>
    <row r="55" spans="1:5">
      <c r="A55">
        <v>8</v>
      </c>
      <c r="B55">
        <v>12.5</v>
      </c>
      <c r="C55" s="20">
        <f>K_12.5!M44</f>
        <v>274.44891773332665</v>
      </c>
      <c r="D55" s="20">
        <f>K_12.5!N44</f>
        <v>-75.30239897356121</v>
      </c>
      <c r="E55" s="20">
        <f>K_12.5!O44</f>
        <v>27.179917986283808</v>
      </c>
    </row>
    <row r="56" spans="1:5">
      <c r="A56">
        <v>12</v>
      </c>
      <c r="B56">
        <v>12.5</v>
      </c>
      <c r="C56" s="20">
        <f>K_12.5!M45</f>
        <v>24.004965871656484</v>
      </c>
      <c r="D56" s="20">
        <f>K_12.5!N45</f>
        <v>-38.026745906566191</v>
      </c>
      <c r="E56" s="20">
        <f>K_12.5!O45</f>
        <v>-3.3356224005569857</v>
      </c>
    </row>
    <row r="57" spans="1:5">
      <c r="A57">
        <v>16</v>
      </c>
      <c r="B57">
        <v>12.5</v>
      </c>
      <c r="C57" s="20">
        <f>K_12.5!M46</f>
        <v>-53.999237866680922</v>
      </c>
      <c r="D57" s="20">
        <f>K_12.5!N46</f>
        <v>-6.5839977162777217</v>
      </c>
      <c r="E57" s="20">
        <f>K_12.5!O46</f>
        <v>3.6011865323951677</v>
      </c>
    </row>
    <row r="58" spans="1:5">
      <c r="A58">
        <v>24</v>
      </c>
      <c r="B58">
        <v>12.5</v>
      </c>
      <c r="C58" s="20">
        <f>K_12.5!M47</f>
        <v>-102.33590189351176</v>
      </c>
      <c r="D58" s="20">
        <f>K_12.5!N47</f>
        <v>-14.625665300626505</v>
      </c>
      <c r="E58" s="20">
        <f>K_12.5!O47</f>
        <v>-7.3879845470352956</v>
      </c>
    </row>
    <row r="59" spans="1:5">
      <c r="A59">
        <v>40</v>
      </c>
      <c r="B59">
        <v>12.5</v>
      </c>
      <c r="C59" s="20">
        <f>K_12.5!M48</f>
        <v>-118.02876591245712</v>
      </c>
      <c r="D59" s="20">
        <f>K_12.5!N48</f>
        <v>1.8189697418874349</v>
      </c>
      <c r="E59" s="20">
        <f>K_12.5!O48</f>
        <v>-5.4199049124922674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K_2.5</vt:lpstr>
      <vt:lpstr>K_5</vt:lpstr>
      <vt:lpstr>K_7.5</vt:lpstr>
      <vt:lpstr>K_10</vt:lpstr>
      <vt:lpstr>K_12.5</vt:lpstr>
      <vt:lpstr>All</vt:lpstr>
    </vt:vector>
  </TitlesOfParts>
  <Company>TUM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jkorn</dc:creator>
  <cp:lastModifiedBy>Tim Ramjaun</cp:lastModifiedBy>
  <dcterms:created xsi:type="dcterms:W3CDTF">2008-11-24T12:19:09Z</dcterms:created>
  <dcterms:modified xsi:type="dcterms:W3CDTF">2013-01-14T20:07:21Z</dcterms:modified>
</cp:coreProperties>
</file>